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mf\Work Folders\Documents\Provider Stuff\0Performance Improvement\"/>
    </mc:Choice>
  </mc:AlternateContent>
  <bookViews>
    <workbookView xWindow="0" yWindow="0" windowWidth="20500" windowHeight="8340" tabRatio="724"/>
  </bookViews>
  <sheets>
    <sheet name="Clinical" sheetId="50" r:id="rId1"/>
    <sheet name="Inpt" sheetId="49" state="hidden" r:id="rId2"/>
    <sheet name="CrisisRes" sheetId="48" state="hidden" r:id="rId3"/>
    <sheet name="Primary" sheetId="47" state="hidden" r:id="rId4"/>
    <sheet name="Ancillary" sheetId="46" state="hidden" r:id="rId5"/>
    <sheet name="DetoxRes" sheetId="45" state="hidden" r:id="rId6"/>
    <sheet name="OP.SUD" sheetId="44" state="hidden" r:id="rId7"/>
    <sheet name="All.Items" sheetId="51" state="hidden" r:id="rId8"/>
    <sheet name="ScoringCriteria" sheetId="42" r:id="rId9"/>
    <sheet name="ScoringCriteriaOld" sheetId="43" state="hidden" r:id="rId10"/>
    <sheet name="Training.HR.Matrix" sheetId="41" r:id="rId11"/>
  </sheets>
  <definedNames>
    <definedName name="_xlnm._FilterDatabase" localSheetId="7" hidden="1">All.Items!$A$6:$O$142</definedName>
    <definedName name="_xlnm._FilterDatabase" localSheetId="4" hidden="1">Ancillary!$A$6:$O$142</definedName>
    <definedName name="_xlnm._FilterDatabase" localSheetId="0" hidden="1">Clinical!$A$6:$H$85</definedName>
    <definedName name="_xlnm._FilterDatabase" localSheetId="2" hidden="1">CrisisRes!$A$6:$O$142</definedName>
    <definedName name="_xlnm._FilterDatabase" localSheetId="5" hidden="1">DetoxRes!$A$6:$O$142</definedName>
    <definedName name="_xlnm._FilterDatabase" localSheetId="1" hidden="1">Inpt!$A$6:$O$142</definedName>
    <definedName name="_xlnm._FilterDatabase" localSheetId="6" hidden="1">OP.SUD!$A$6:$O$142</definedName>
    <definedName name="_xlnm._FilterDatabase" localSheetId="3" hidden="1">Primary!$A$6:$O$142</definedName>
    <definedName name="_xlnm._FilterDatabase" localSheetId="8" hidden="1">ScoringCriteria!$A$1:$D$58</definedName>
    <definedName name="_xlnm._FilterDatabase" localSheetId="9" hidden="1">ScoringCriteriaOld!$A$1:$K$108</definedName>
    <definedName name="_xlnm.Print_Area" localSheetId="7">All.Items!$A$1:$H$142</definedName>
    <definedName name="_xlnm.Print_Area" localSheetId="4">Ancillary!$A$1:$H$142</definedName>
    <definedName name="_xlnm.Print_Area" localSheetId="0">Clinical!$A$1:$H$86</definedName>
    <definedName name="_xlnm.Print_Area" localSheetId="2">CrisisRes!$A$1:$H$142</definedName>
    <definedName name="_xlnm.Print_Area" localSheetId="5">DetoxRes!$A$1:$H$142</definedName>
    <definedName name="_xlnm.Print_Area" localSheetId="1">Inpt!$A$1:$H$142</definedName>
    <definedName name="_xlnm.Print_Area" localSheetId="6">OP.SUD!$A$1:$H$142</definedName>
    <definedName name="_xlnm.Print_Area" localSheetId="3">Primary!$A$1:$H$142</definedName>
    <definedName name="_xlnm.Print_Area" localSheetId="8">ScoringCriteria!$A$1:$D$58</definedName>
    <definedName name="_xlnm.Print_Area" localSheetId="9">ScoringCriteriaOld!$A$1:$K$108</definedName>
    <definedName name="_xlnm.Print_Area" localSheetId="10">Training.HR.Matrix!$A$1:$N$35</definedName>
    <definedName name="_xlnm.Print_Titles" localSheetId="7">All.Items!$6:$6</definedName>
    <definedName name="_xlnm.Print_Titles" localSheetId="4">Ancillary!$6:$6</definedName>
    <definedName name="_xlnm.Print_Titles" localSheetId="0">Clinical!$6:$6</definedName>
    <definedName name="_xlnm.Print_Titles" localSheetId="2">CrisisRes!$6:$6</definedName>
    <definedName name="_xlnm.Print_Titles" localSheetId="5">DetoxRes!$6:$6</definedName>
    <definedName name="_xlnm.Print_Titles" localSheetId="1">Inpt!$6:$6</definedName>
    <definedName name="_xlnm.Print_Titles" localSheetId="6">OP.SUD!$6:$6</definedName>
    <definedName name="_xlnm.Print_Titles" localSheetId="3">Primary!$6:$6</definedName>
    <definedName name="_xlnm.Print_Titles" localSheetId="8">ScoringCriteria!$1:$1</definedName>
    <definedName name="_xlnm.Print_Titles" localSheetId="9">ScoringCriteriaOld!$1:$1</definedName>
    <definedName name="_xlnm.Print_Titles" localSheetId="10">Training.HR.Matrix!$A:$B,Training.HR.Matrix!$1:$1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6" i="50" l="1"/>
  <c r="D26" i="50"/>
  <c r="E18" i="50"/>
  <c r="D18" i="50"/>
  <c r="E13" i="50"/>
  <c r="E61" i="50"/>
  <c r="D20" i="50"/>
  <c r="D22" i="50"/>
  <c r="D16" i="50"/>
  <c r="D17" i="50"/>
  <c r="C83" i="50" l="1"/>
  <c r="C79" i="50" l="1"/>
  <c r="D15" i="50"/>
  <c r="E70" i="50" l="1"/>
  <c r="D45" i="50"/>
  <c r="D46" i="50"/>
  <c r="D47" i="50"/>
  <c r="D48" i="50"/>
  <c r="D49" i="50"/>
  <c r="D50" i="50"/>
  <c r="D51" i="50"/>
  <c r="D52" i="50"/>
  <c r="D53" i="50"/>
  <c r="D54" i="50"/>
  <c r="D55" i="50"/>
  <c r="D56" i="50"/>
  <c r="D57" i="50"/>
  <c r="D58" i="50"/>
  <c r="D59" i="50"/>
  <c r="D60" i="50"/>
  <c r="E83" i="50"/>
  <c r="E35" i="50"/>
  <c r="D9" i="50"/>
  <c r="E79" i="50"/>
  <c r="D12" i="50"/>
  <c r="D11" i="50"/>
  <c r="D10" i="50"/>
  <c r="D8" i="50"/>
  <c r="D13" i="50" l="1"/>
  <c r="G18" i="50" l="1"/>
  <c r="D79" i="50"/>
  <c r="F79" i="50" s="1"/>
  <c r="D63" i="50"/>
  <c r="D67" i="50" l="1"/>
  <c r="D65" i="50" l="1"/>
  <c r="D64" i="50"/>
  <c r="D34" i="50" l="1"/>
  <c r="C84" i="50" l="1"/>
  <c r="C78" i="50"/>
  <c r="D68" i="50"/>
  <c r="D69" i="50"/>
  <c r="D66" i="50"/>
  <c r="D38" i="50"/>
  <c r="D39" i="50"/>
  <c r="D40" i="50"/>
  <c r="D41" i="50"/>
  <c r="D42" i="50"/>
  <c r="D43" i="50"/>
  <c r="D44" i="50"/>
  <c r="D37" i="50"/>
  <c r="D29" i="50"/>
  <c r="D28" i="50"/>
  <c r="D33" i="50"/>
  <c r="D32" i="50"/>
  <c r="D21" i="50"/>
  <c r="D24" i="50"/>
  <c r="D25" i="50"/>
  <c r="D23" i="50"/>
  <c r="D61" i="50" l="1"/>
  <c r="D70" i="50"/>
  <c r="D35" i="50"/>
  <c r="G61" i="50" l="1"/>
  <c r="D83" i="50"/>
  <c r="F83" i="50" s="1"/>
  <c r="C141" i="51"/>
  <c r="C139" i="51"/>
  <c r="A139" i="51"/>
  <c r="C138" i="51"/>
  <c r="A138" i="51"/>
  <c r="C137" i="51"/>
  <c r="A137" i="51"/>
  <c r="E136" i="51"/>
  <c r="C136" i="51"/>
  <c r="A136" i="51"/>
  <c r="E135" i="51"/>
  <c r="C135" i="51"/>
  <c r="C134" i="51"/>
  <c r="C133" i="51"/>
  <c r="E132" i="51"/>
  <c r="C132" i="51"/>
  <c r="C131" i="51"/>
  <c r="E130" i="51"/>
  <c r="C130" i="51"/>
  <c r="C129" i="51"/>
  <c r="C128" i="51"/>
  <c r="A128" i="51"/>
  <c r="C127" i="51"/>
  <c r="E123" i="51"/>
  <c r="E141" i="51" s="1"/>
  <c r="D122" i="51"/>
  <c r="D121" i="51"/>
  <c r="D120" i="51"/>
  <c r="D119" i="51"/>
  <c r="D118" i="51"/>
  <c r="D117" i="51"/>
  <c r="D116" i="51"/>
  <c r="D115" i="51"/>
  <c r="D114" i="51"/>
  <c r="E112" i="51"/>
  <c r="E139" i="51" s="1"/>
  <c r="D111" i="51"/>
  <c r="D110" i="51"/>
  <c r="D109" i="51"/>
  <c r="D108" i="51"/>
  <c r="D107" i="51"/>
  <c r="E105" i="51"/>
  <c r="E138" i="51" s="1"/>
  <c r="D104" i="51"/>
  <c r="D103" i="51"/>
  <c r="D102" i="51"/>
  <c r="D101" i="51"/>
  <c r="D100" i="51"/>
  <c r="D99" i="51"/>
  <c r="D98" i="51"/>
  <c r="D97" i="51"/>
  <c r="D96" i="51"/>
  <c r="E94" i="51"/>
  <c r="E137" i="51" s="1"/>
  <c r="D93" i="51"/>
  <c r="D92" i="51"/>
  <c r="D91" i="51"/>
  <c r="D90" i="51"/>
  <c r="D89" i="51"/>
  <c r="D86" i="51"/>
  <c r="D85" i="51"/>
  <c r="D84" i="51"/>
  <c r="D87" i="51" s="1"/>
  <c r="E81" i="51"/>
  <c r="D80" i="51"/>
  <c r="D79" i="51"/>
  <c r="D78" i="51"/>
  <c r="D77" i="51"/>
  <c r="D76" i="51"/>
  <c r="D75" i="51"/>
  <c r="D74" i="51"/>
  <c r="E71" i="51"/>
  <c r="D70" i="51"/>
  <c r="D69" i="51"/>
  <c r="D68" i="51"/>
  <c r="D67" i="51"/>
  <c r="D66" i="51"/>
  <c r="D65" i="51"/>
  <c r="D64" i="51"/>
  <c r="D63" i="51"/>
  <c r="D62" i="51"/>
  <c r="D61" i="51"/>
  <c r="E58" i="51"/>
  <c r="E133" i="51" s="1"/>
  <c r="D57" i="51"/>
  <c r="D56" i="51"/>
  <c r="D55" i="51"/>
  <c r="D54" i="51"/>
  <c r="D53" i="51"/>
  <c r="D52" i="51"/>
  <c r="E50" i="51"/>
  <c r="D49" i="51"/>
  <c r="D48" i="51"/>
  <c r="D47" i="51"/>
  <c r="D46" i="51"/>
  <c r="G44" i="51"/>
  <c r="E44" i="51"/>
  <c r="E131" i="51" s="1"/>
  <c r="D43" i="51"/>
  <c r="D42" i="51"/>
  <c r="D41" i="51"/>
  <c r="D40" i="51"/>
  <c r="D39" i="51"/>
  <c r="E37" i="51"/>
  <c r="D36" i="51"/>
  <c r="D35" i="51"/>
  <c r="D34" i="51"/>
  <c r="D33" i="51"/>
  <c r="E31" i="51"/>
  <c r="E129" i="51" s="1"/>
  <c r="D30" i="51"/>
  <c r="D29" i="51"/>
  <c r="D28" i="51"/>
  <c r="D27" i="51"/>
  <c r="D26" i="51"/>
  <c r="E24" i="51"/>
  <c r="D23" i="51"/>
  <c r="D22" i="51"/>
  <c r="D21" i="51"/>
  <c r="D20" i="51"/>
  <c r="D19" i="51"/>
  <c r="D18" i="51"/>
  <c r="D24" i="51" s="1"/>
  <c r="D128" i="51" s="1"/>
  <c r="E16" i="51"/>
  <c r="E127" i="51" s="1"/>
  <c r="D15" i="51"/>
  <c r="D14" i="51"/>
  <c r="D13" i="51"/>
  <c r="D12" i="51"/>
  <c r="D11" i="51"/>
  <c r="D10" i="51"/>
  <c r="D9" i="51"/>
  <c r="D8" i="51"/>
  <c r="C81" i="50"/>
  <c r="C82" i="50"/>
  <c r="C80" i="50"/>
  <c r="E84" i="50"/>
  <c r="E30" i="50"/>
  <c r="E81" i="50" s="1"/>
  <c r="E82" i="50"/>
  <c r="E80" i="50"/>
  <c r="G26" i="50"/>
  <c r="E78" i="50"/>
  <c r="C141" i="49"/>
  <c r="C139" i="49"/>
  <c r="A139" i="49"/>
  <c r="C138" i="49"/>
  <c r="A138" i="49"/>
  <c r="C137" i="49"/>
  <c r="A137" i="49"/>
  <c r="E136" i="49"/>
  <c r="C136" i="49"/>
  <c r="A136" i="49"/>
  <c r="C135" i="49"/>
  <c r="C134" i="49"/>
  <c r="C133" i="49"/>
  <c r="C132" i="49"/>
  <c r="C131" i="49"/>
  <c r="C130" i="49"/>
  <c r="C129" i="49"/>
  <c r="C128" i="49"/>
  <c r="A128" i="49"/>
  <c r="C127" i="49"/>
  <c r="E123" i="49"/>
  <c r="E141" i="49" s="1"/>
  <c r="D122" i="49"/>
  <c r="D121" i="49"/>
  <c r="D120" i="49"/>
  <c r="D119" i="49"/>
  <c r="D118" i="49"/>
  <c r="D117" i="49"/>
  <c r="D116" i="49"/>
  <c r="D115" i="49"/>
  <c r="D114" i="49"/>
  <c r="E112" i="49"/>
  <c r="E139" i="49" s="1"/>
  <c r="D111" i="49"/>
  <c r="D110" i="49"/>
  <c r="D109" i="49"/>
  <c r="D108" i="49"/>
  <c r="D107" i="49"/>
  <c r="E105" i="49"/>
  <c r="E138" i="49" s="1"/>
  <c r="D104" i="49"/>
  <c r="D103" i="49"/>
  <c r="D102" i="49"/>
  <c r="D101" i="49"/>
  <c r="D100" i="49"/>
  <c r="D99" i="49"/>
  <c r="D98" i="49"/>
  <c r="D97" i="49"/>
  <c r="D96" i="49"/>
  <c r="E94" i="49"/>
  <c r="E137" i="49" s="1"/>
  <c r="D93" i="49"/>
  <c r="D92" i="49"/>
  <c r="D91" i="49"/>
  <c r="D90" i="49"/>
  <c r="D89" i="49"/>
  <c r="D86" i="49"/>
  <c r="D85" i="49"/>
  <c r="D84" i="49"/>
  <c r="E81" i="49"/>
  <c r="E135" i="49" s="1"/>
  <c r="D80" i="49"/>
  <c r="D79" i="49"/>
  <c r="D78" i="49"/>
  <c r="D77" i="49"/>
  <c r="D76" i="49"/>
  <c r="D75" i="49"/>
  <c r="D74" i="49"/>
  <c r="E71" i="49"/>
  <c r="E134" i="49" s="1"/>
  <c r="D70" i="49"/>
  <c r="D69" i="49"/>
  <c r="D68" i="49"/>
  <c r="D67" i="49"/>
  <c r="D66" i="49"/>
  <c r="D65" i="49"/>
  <c r="D64" i="49"/>
  <c r="D63" i="49"/>
  <c r="D62" i="49"/>
  <c r="D61" i="49"/>
  <c r="E58" i="49"/>
  <c r="E133" i="49" s="1"/>
  <c r="D57" i="49"/>
  <c r="D56" i="49"/>
  <c r="D55" i="49"/>
  <c r="D54" i="49"/>
  <c r="D53" i="49"/>
  <c r="D52" i="49"/>
  <c r="E50" i="49"/>
  <c r="E132" i="49" s="1"/>
  <c r="D49" i="49"/>
  <c r="D48" i="49"/>
  <c r="D47" i="49"/>
  <c r="D46" i="49"/>
  <c r="E44" i="49"/>
  <c r="E131" i="49" s="1"/>
  <c r="D43" i="49"/>
  <c r="G44" i="49" s="1"/>
  <c r="D42" i="49"/>
  <c r="D41" i="49"/>
  <c r="D40" i="49"/>
  <c r="D39" i="49"/>
  <c r="E37" i="49"/>
  <c r="E130" i="49" s="1"/>
  <c r="D36" i="49"/>
  <c r="D35" i="49"/>
  <c r="D34" i="49"/>
  <c r="D33" i="49"/>
  <c r="E31" i="49"/>
  <c r="E129" i="49" s="1"/>
  <c r="D30" i="49"/>
  <c r="D29" i="49"/>
  <c r="D28" i="49"/>
  <c r="D27" i="49"/>
  <c r="D26" i="49"/>
  <c r="E24" i="49"/>
  <c r="D23" i="49"/>
  <c r="D22" i="49"/>
  <c r="D21" i="49"/>
  <c r="D20" i="49"/>
  <c r="D19" i="49"/>
  <c r="D18" i="49"/>
  <c r="E16" i="49"/>
  <c r="E127" i="49" s="1"/>
  <c r="D15" i="49"/>
  <c r="D14" i="49"/>
  <c r="D13" i="49"/>
  <c r="D12" i="49"/>
  <c r="D11" i="49"/>
  <c r="D10" i="49"/>
  <c r="D9" i="49"/>
  <c r="D8" i="49"/>
  <c r="C141" i="48"/>
  <c r="E139" i="48"/>
  <c r="C139" i="48"/>
  <c r="A139" i="48"/>
  <c r="C138" i="48"/>
  <c r="A138" i="48"/>
  <c r="C137" i="48"/>
  <c r="A137" i="48"/>
  <c r="E136" i="48"/>
  <c r="C136" i="48"/>
  <c r="A136" i="48"/>
  <c r="E135" i="48"/>
  <c r="F135" i="48" s="1"/>
  <c r="C135" i="48"/>
  <c r="C134" i="48"/>
  <c r="E133" i="48"/>
  <c r="C133" i="48"/>
  <c r="E132" i="48"/>
  <c r="C132" i="48"/>
  <c r="E131" i="48"/>
  <c r="C131" i="48"/>
  <c r="E130" i="48"/>
  <c r="C130" i="48"/>
  <c r="C129" i="48"/>
  <c r="C128" i="48"/>
  <c r="A128" i="48"/>
  <c r="C127" i="48"/>
  <c r="E123" i="48"/>
  <c r="E141" i="48" s="1"/>
  <c r="D122" i="48"/>
  <c r="D121" i="48"/>
  <c r="D120" i="48"/>
  <c r="D119" i="48"/>
  <c r="D118" i="48"/>
  <c r="D117" i="48"/>
  <c r="D116" i="48"/>
  <c r="D115" i="48"/>
  <c r="D123" i="48" s="1"/>
  <c r="D114" i="48"/>
  <c r="E112" i="48"/>
  <c r="D111" i="48"/>
  <c r="D110" i="48"/>
  <c r="D109" i="48"/>
  <c r="D108" i="48"/>
  <c r="D112" i="48" s="1"/>
  <c r="D107" i="48"/>
  <c r="E105" i="48"/>
  <c r="E138" i="48" s="1"/>
  <c r="D104" i="48"/>
  <c r="D103" i="48"/>
  <c r="D102" i="48"/>
  <c r="D101" i="48"/>
  <c r="D100" i="48"/>
  <c r="D99" i="48"/>
  <c r="D98" i="48"/>
  <c r="D97" i="48"/>
  <c r="D105" i="48" s="1"/>
  <c r="D96" i="48"/>
  <c r="E94" i="48"/>
  <c r="E137" i="48" s="1"/>
  <c r="D93" i="48"/>
  <c r="D92" i="48"/>
  <c r="D91" i="48"/>
  <c r="D90" i="48"/>
  <c r="D94" i="48" s="1"/>
  <c r="D89" i="48"/>
  <c r="D86" i="48"/>
  <c r="D85" i="48"/>
  <c r="D84" i="48"/>
  <c r="D87" i="48" s="1"/>
  <c r="E81" i="48"/>
  <c r="D80" i="48"/>
  <c r="D79" i="48"/>
  <c r="D78" i="48"/>
  <c r="D77" i="48"/>
  <c r="D76" i="48"/>
  <c r="D75" i="48"/>
  <c r="D74" i="48"/>
  <c r="D81" i="48" s="1"/>
  <c r="D135" i="48" s="1"/>
  <c r="E71" i="48"/>
  <c r="D70" i="48"/>
  <c r="D69" i="48"/>
  <c r="D68" i="48"/>
  <c r="D67" i="48"/>
  <c r="D66" i="48"/>
  <c r="D65" i="48"/>
  <c r="D64" i="48"/>
  <c r="D63" i="48"/>
  <c r="D62" i="48"/>
  <c r="D61" i="48"/>
  <c r="D71" i="48" s="1"/>
  <c r="D134" i="48" s="1"/>
  <c r="E58" i="48"/>
  <c r="D57" i="48"/>
  <c r="D56" i="48"/>
  <c r="D55" i="48"/>
  <c r="D54" i="48"/>
  <c r="D53" i="48"/>
  <c r="D52" i="48"/>
  <c r="D58" i="48" s="1"/>
  <c r="E50" i="48"/>
  <c r="D49" i="48"/>
  <c r="D48" i="48"/>
  <c r="D47" i="48"/>
  <c r="D46" i="48"/>
  <c r="D50" i="48" s="1"/>
  <c r="D132" i="48" s="1"/>
  <c r="G44" i="48"/>
  <c r="E44" i="48"/>
  <c r="D43" i="48"/>
  <c r="D42" i="48"/>
  <c r="D41" i="48"/>
  <c r="D40" i="48"/>
  <c r="D44" i="48" s="1"/>
  <c r="D131" i="48" s="1"/>
  <c r="D39" i="48"/>
  <c r="E37" i="48"/>
  <c r="D36" i="48"/>
  <c r="D35" i="48"/>
  <c r="D34" i="48"/>
  <c r="D33" i="48"/>
  <c r="D37" i="48" s="1"/>
  <c r="E31" i="48"/>
  <c r="G31" i="48" s="1"/>
  <c r="D30" i="48"/>
  <c r="D29" i="48"/>
  <c r="D28" i="48"/>
  <c r="D27" i="48"/>
  <c r="D26" i="48"/>
  <c r="D31" i="48" s="1"/>
  <c r="D129" i="48" s="1"/>
  <c r="E24" i="48"/>
  <c r="D23" i="48"/>
  <c r="D22" i="48"/>
  <c r="D21" i="48"/>
  <c r="D20" i="48"/>
  <c r="D19" i="48"/>
  <c r="D18" i="48"/>
  <c r="D24" i="48" s="1"/>
  <c r="D128" i="48" s="1"/>
  <c r="E16" i="48"/>
  <c r="E127" i="48" s="1"/>
  <c r="D15" i="48"/>
  <c r="D14" i="48"/>
  <c r="D13" i="48"/>
  <c r="D12" i="48"/>
  <c r="D11" i="48"/>
  <c r="D10" i="48"/>
  <c r="D9" i="48"/>
  <c r="D8" i="48"/>
  <c r="D16" i="48" s="1"/>
  <c r="C141" i="47"/>
  <c r="E139" i="47"/>
  <c r="C139" i="47"/>
  <c r="A139" i="47"/>
  <c r="C138" i="47"/>
  <c r="A138" i="47"/>
  <c r="C137" i="47"/>
  <c r="A137" i="47"/>
  <c r="E136" i="47"/>
  <c r="C136" i="47"/>
  <c r="A136" i="47"/>
  <c r="C135" i="47"/>
  <c r="C134" i="47"/>
  <c r="C133" i="47"/>
  <c r="E132" i="47"/>
  <c r="C132" i="47"/>
  <c r="C131" i="47"/>
  <c r="E130" i="47"/>
  <c r="C130" i="47"/>
  <c r="C129" i="47"/>
  <c r="C128" i="47"/>
  <c r="A128" i="47"/>
  <c r="C127" i="47"/>
  <c r="E123" i="47"/>
  <c r="E141" i="47" s="1"/>
  <c r="D122" i="47"/>
  <c r="D121" i="47"/>
  <c r="D120" i="47"/>
  <c r="D119" i="47"/>
  <c r="D118" i="47"/>
  <c r="D117" i="47"/>
  <c r="D116" i="47"/>
  <c r="D115" i="47"/>
  <c r="D114" i="47"/>
  <c r="E112" i="47"/>
  <c r="D111" i="47"/>
  <c r="D110" i="47"/>
  <c r="D109" i="47"/>
  <c r="D108" i="47"/>
  <c r="D107" i="47"/>
  <c r="E105" i="47"/>
  <c r="E138" i="47" s="1"/>
  <c r="D104" i="47"/>
  <c r="D103" i="47"/>
  <c r="D102" i="47"/>
  <c r="D101" i="47"/>
  <c r="D100" i="47"/>
  <c r="D99" i="47"/>
  <c r="D98" i="47"/>
  <c r="D97" i="47"/>
  <c r="D96" i="47"/>
  <c r="E94" i="47"/>
  <c r="E137" i="47" s="1"/>
  <c r="D93" i="47"/>
  <c r="D92" i="47"/>
  <c r="D91" i="47"/>
  <c r="D90" i="47"/>
  <c r="D89" i="47"/>
  <c r="D86" i="47"/>
  <c r="D85" i="47"/>
  <c r="D84" i="47"/>
  <c r="D87" i="47" s="1"/>
  <c r="E81" i="47"/>
  <c r="E135" i="47" s="1"/>
  <c r="D80" i="47"/>
  <c r="D79" i="47"/>
  <c r="D78" i="47"/>
  <c r="D77" i="47"/>
  <c r="D76" i="47"/>
  <c r="D75" i="47"/>
  <c r="D74" i="47"/>
  <c r="E71" i="47"/>
  <c r="D70" i="47"/>
  <c r="D69" i="47"/>
  <c r="D68" i="47"/>
  <c r="D67" i="47"/>
  <c r="D66" i="47"/>
  <c r="D65" i="47"/>
  <c r="D64" i="47"/>
  <c r="D63" i="47"/>
  <c r="D62" i="47"/>
  <c r="D61" i="47"/>
  <c r="E58" i="47"/>
  <c r="E133" i="47" s="1"/>
  <c r="D57" i="47"/>
  <c r="D56" i="47"/>
  <c r="D55" i="47"/>
  <c r="D54" i="47"/>
  <c r="D53" i="47"/>
  <c r="D52" i="47"/>
  <c r="E50" i="47"/>
  <c r="D49" i="47"/>
  <c r="D48" i="47"/>
  <c r="D47" i="47"/>
  <c r="D46" i="47"/>
  <c r="G44" i="47"/>
  <c r="E44" i="47"/>
  <c r="E131" i="47" s="1"/>
  <c r="D43" i="47"/>
  <c r="D42" i="47"/>
  <c r="D41" i="47"/>
  <c r="D40" i="47"/>
  <c r="D44" i="47" s="1"/>
  <c r="D131" i="47" s="1"/>
  <c r="D39" i="47"/>
  <c r="E37" i="47"/>
  <c r="D36" i="47"/>
  <c r="D35" i="47"/>
  <c r="D34" i="47"/>
  <c r="D33" i="47"/>
  <c r="E31" i="47"/>
  <c r="E129" i="47" s="1"/>
  <c r="D30" i="47"/>
  <c r="D29" i="47"/>
  <c r="D28" i="47"/>
  <c r="D27" i="47"/>
  <c r="D26" i="47"/>
  <c r="D31" i="47" s="1"/>
  <c r="D129" i="47" s="1"/>
  <c r="E24" i="47"/>
  <c r="D23" i="47"/>
  <c r="D22" i="47"/>
  <c r="D21" i="47"/>
  <c r="D20" i="47"/>
  <c r="D19" i="47"/>
  <c r="D18" i="47"/>
  <c r="E16" i="47"/>
  <c r="E127" i="47" s="1"/>
  <c r="D15" i="47"/>
  <c r="D14" i="47"/>
  <c r="D13" i="47"/>
  <c r="D12" i="47"/>
  <c r="D11" i="47"/>
  <c r="D10" i="47"/>
  <c r="D9" i="47"/>
  <c r="D8" i="47"/>
  <c r="D16" i="47" s="1"/>
  <c r="C141" i="46"/>
  <c r="E139" i="46"/>
  <c r="C139" i="46"/>
  <c r="A139" i="46"/>
  <c r="C138" i="46"/>
  <c r="A138" i="46"/>
  <c r="C137" i="46"/>
  <c r="A137" i="46"/>
  <c r="E136" i="46"/>
  <c r="C136" i="46"/>
  <c r="A136" i="46"/>
  <c r="C135" i="46"/>
  <c r="C134" i="46"/>
  <c r="E133" i="46"/>
  <c r="C133" i="46"/>
  <c r="E132" i="46"/>
  <c r="C132" i="46"/>
  <c r="E131" i="46"/>
  <c r="C131" i="46"/>
  <c r="E130" i="46"/>
  <c r="C130" i="46"/>
  <c r="C129" i="46"/>
  <c r="C128" i="46"/>
  <c r="A128" i="46"/>
  <c r="C127" i="46"/>
  <c r="E123" i="46"/>
  <c r="E141" i="46" s="1"/>
  <c r="D122" i="46"/>
  <c r="D121" i="46"/>
  <c r="D120" i="46"/>
  <c r="D119" i="46"/>
  <c r="D118" i="46"/>
  <c r="D117" i="46"/>
  <c r="D116" i="46"/>
  <c r="D115" i="46"/>
  <c r="D123" i="46" s="1"/>
  <c r="D114" i="46"/>
  <c r="E112" i="46"/>
  <c r="D111" i="46"/>
  <c r="D110" i="46"/>
  <c r="D109" i="46"/>
  <c r="D108" i="46"/>
  <c r="D107" i="46"/>
  <c r="E105" i="46"/>
  <c r="E138" i="46" s="1"/>
  <c r="D104" i="46"/>
  <c r="D103" i="46"/>
  <c r="D102" i="46"/>
  <c r="D101" i="46"/>
  <c r="D100" i="46"/>
  <c r="D99" i="46"/>
  <c r="D98" i="46"/>
  <c r="D97" i="46"/>
  <c r="D105" i="46" s="1"/>
  <c r="D96" i="46"/>
  <c r="E94" i="46"/>
  <c r="E137" i="46" s="1"/>
  <c r="D93" i="46"/>
  <c r="D92" i="46"/>
  <c r="D91" i="46"/>
  <c r="D90" i="46"/>
  <c r="D89" i="46"/>
  <c r="D86" i="46"/>
  <c r="D85" i="46"/>
  <c r="D84" i="46"/>
  <c r="E81" i="46"/>
  <c r="E135" i="46" s="1"/>
  <c r="D80" i="46"/>
  <c r="D79" i="46"/>
  <c r="D78" i="46"/>
  <c r="D77" i="46"/>
  <c r="D76" i="46"/>
  <c r="D75" i="46"/>
  <c r="D74" i="46"/>
  <c r="E71" i="46"/>
  <c r="E134" i="46" s="1"/>
  <c r="D70" i="46"/>
  <c r="D69" i="46"/>
  <c r="D68" i="46"/>
  <c r="D67" i="46"/>
  <c r="D66" i="46"/>
  <c r="D65" i="46"/>
  <c r="D64" i="46"/>
  <c r="D63" i="46"/>
  <c r="D62" i="46"/>
  <c r="D71" i="46" s="1"/>
  <c r="D134" i="46" s="1"/>
  <c r="D61" i="46"/>
  <c r="E58" i="46"/>
  <c r="D57" i="46"/>
  <c r="D56" i="46"/>
  <c r="D55" i="46"/>
  <c r="D54" i="46"/>
  <c r="D53" i="46"/>
  <c r="D52" i="46"/>
  <c r="D58" i="46" s="1"/>
  <c r="E50" i="46"/>
  <c r="D49" i="46"/>
  <c r="D48" i="46"/>
  <c r="D47" i="46"/>
  <c r="D46" i="46"/>
  <c r="E44" i="46"/>
  <c r="D43" i="46"/>
  <c r="G44" i="46" s="1"/>
  <c r="D42" i="46"/>
  <c r="D41" i="46"/>
  <c r="D40" i="46"/>
  <c r="D39" i="46"/>
  <c r="E37" i="46"/>
  <c r="D36" i="46"/>
  <c r="D35" i="46"/>
  <c r="D34" i="46"/>
  <c r="D33" i="46"/>
  <c r="E31" i="46"/>
  <c r="E129" i="46" s="1"/>
  <c r="D30" i="46"/>
  <c r="D29" i="46"/>
  <c r="D28" i="46"/>
  <c r="D27" i="46"/>
  <c r="D26" i="46"/>
  <c r="E24" i="46"/>
  <c r="D23" i="46"/>
  <c r="D22" i="46"/>
  <c r="D21" i="46"/>
  <c r="D20" i="46"/>
  <c r="D19" i="46"/>
  <c r="D18" i="46"/>
  <c r="E16" i="46"/>
  <c r="E127" i="46" s="1"/>
  <c r="D15" i="46"/>
  <c r="D14" i="46"/>
  <c r="D13" i="46"/>
  <c r="D12" i="46"/>
  <c r="D11" i="46"/>
  <c r="D10" i="46"/>
  <c r="D9" i="46"/>
  <c r="D8" i="46"/>
  <c r="C141" i="45"/>
  <c r="C139" i="45"/>
  <c r="A139" i="45"/>
  <c r="C138" i="45"/>
  <c r="A138" i="45"/>
  <c r="C137" i="45"/>
  <c r="A137" i="45"/>
  <c r="E136" i="45"/>
  <c r="C136" i="45"/>
  <c r="A136" i="45"/>
  <c r="C135" i="45"/>
  <c r="C134" i="45"/>
  <c r="C133" i="45"/>
  <c r="C132" i="45"/>
  <c r="C131" i="45"/>
  <c r="C130" i="45"/>
  <c r="C129" i="45"/>
  <c r="C128" i="45"/>
  <c r="A128" i="45"/>
  <c r="C127" i="45"/>
  <c r="E123" i="45"/>
  <c r="E141" i="45" s="1"/>
  <c r="D122" i="45"/>
  <c r="D121" i="45"/>
  <c r="D120" i="45"/>
  <c r="D119" i="45"/>
  <c r="D118" i="45"/>
  <c r="D117" i="45"/>
  <c r="D116" i="45"/>
  <c r="D115" i="45"/>
  <c r="D114" i="45"/>
  <c r="E112" i="45"/>
  <c r="E139" i="45" s="1"/>
  <c r="D111" i="45"/>
  <c r="D110" i="45"/>
  <c r="D109" i="45"/>
  <c r="D108" i="45"/>
  <c r="D112" i="45" s="1"/>
  <c r="D139" i="45" s="1"/>
  <c r="D107" i="45"/>
  <c r="E105" i="45"/>
  <c r="E138" i="45" s="1"/>
  <c r="D104" i="45"/>
  <c r="D103" i="45"/>
  <c r="D102" i="45"/>
  <c r="D101" i="45"/>
  <c r="D100" i="45"/>
  <c r="D99" i="45"/>
  <c r="D98" i="45"/>
  <c r="D97" i="45"/>
  <c r="D96" i="45"/>
  <c r="E94" i="45"/>
  <c r="E137" i="45" s="1"/>
  <c r="D93" i="45"/>
  <c r="D92" i="45"/>
  <c r="D91" i="45"/>
  <c r="D90" i="45"/>
  <c r="D94" i="45" s="1"/>
  <c r="D137" i="45" s="1"/>
  <c r="D89" i="45"/>
  <c r="D86" i="45"/>
  <c r="D85" i="45"/>
  <c r="D84" i="45"/>
  <c r="D87" i="45" s="1"/>
  <c r="D136" i="45" s="1"/>
  <c r="E81" i="45"/>
  <c r="E135" i="45" s="1"/>
  <c r="D80" i="45"/>
  <c r="D79" i="45"/>
  <c r="D78" i="45"/>
  <c r="D77" i="45"/>
  <c r="D76" i="45"/>
  <c r="D75" i="45"/>
  <c r="D74" i="45"/>
  <c r="E71" i="45"/>
  <c r="E134" i="45" s="1"/>
  <c r="D70" i="45"/>
  <c r="D69" i="45"/>
  <c r="D68" i="45"/>
  <c r="D67" i="45"/>
  <c r="D66" i="45"/>
  <c r="D65" i="45"/>
  <c r="D64" i="45"/>
  <c r="D63" i="45"/>
  <c r="D62" i="45"/>
  <c r="D61" i="45"/>
  <c r="E58" i="45"/>
  <c r="E133" i="45" s="1"/>
  <c r="D57" i="45"/>
  <c r="D56" i="45"/>
  <c r="D55" i="45"/>
  <c r="D54" i="45"/>
  <c r="D53" i="45"/>
  <c r="D52" i="45"/>
  <c r="E50" i="45"/>
  <c r="D49" i="45"/>
  <c r="D48" i="45"/>
  <c r="D47" i="45"/>
  <c r="D46" i="45"/>
  <c r="D50" i="45" s="1"/>
  <c r="D132" i="45" s="1"/>
  <c r="E44" i="45"/>
  <c r="E131" i="45" s="1"/>
  <c r="D43" i="45"/>
  <c r="G44" i="45" s="1"/>
  <c r="D42" i="45"/>
  <c r="D41" i="45"/>
  <c r="D40" i="45"/>
  <c r="D39" i="45"/>
  <c r="E37" i="45"/>
  <c r="D36" i="45"/>
  <c r="D35" i="45"/>
  <c r="D34" i="45"/>
  <c r="D33" i="45"/>
  <c r="E31" i="45"/>
  <c r="D30" i="45"/>
  <c r="D29" i="45"/>
  <c r="D28" i="45"/>
  <c r="D27" i="45"/>
  <c r="D26" i="45"/>
  <c r="E24" i="45"/>
  <c r="D23" i="45"/>
  <c r="D22" i="45"/>
  <c r="D21" i="45"/>
  <c r="D20" i="45"/>
  <c r="D19" i="45"/>
  <c r="D18" i="45"/>
  <c r="E16" i="45"/>
  <c r="E127" i="45" s="1"/>
  <c r="D15" i="45"/>
  <c r="D14" i="45"/>
  <c r="D13" i="45"/>
  <c r="D12" i="45"/>
  <c r="D11" i="45"/>
  <c r="D10" i="45"/>
  <c r="D9" i="45"/>
  <c r="D8" i="45"/>
  <c r="E85" i="50" l="1"/>
  <c r="D82" i="50"/>
  <c r="F82" i="50" s="1"/>
  <c r="D50" i="51"/>
  <c r="D132" i="51" s="1"/>
  <c r="D44" i="51"/>
  <c r="D131" i="51" s="1"/>
  <c r="D58" i="51"/>
  <c r="D81" i="51"/>
  <c r="D135" i="51" s="1"/>
  <c r="F135" i="51" s="1"/>
  <c r="D37" i="51"/>
  <c r="D71" i="51"/>
  <c r="D134" i="51" s="1"/>
  <c r="D105" i="51"/>
  <c r="G105" i="51" s="1"/>
  <c r="D123" i="51"/>
  <c r="G123" i="51" s="1"/>
  <c r="D16" i="51"/>
  <c r="D31" i="51"/>
  <c r="D129" i="51" s="1"/>
  <c r="F129" i="51" s="1"/>
  <c r="G81" i="51"/>
  <c r="D94" i="51"/>
  <c r="D112" i="51"/>
  <c r="D130" i="51"/>
  <c r="F130" i="51" s="1"/>
  <c r="G37" i="51"/>
  <c r="G50" i="51"/>
  <c r="D138" i="51"/>
  <c r="F138" i="51" s="1"/>
  <c r="D141" i="51"/>
  <c r="F141" i="51" s="1"/>
  <c r="G24" i="51"/>
  <c r="D133" i="51"/>
  <c r="G58" i="51"/>
  <c r="F131" i="51"/>
  <c r="F133" i="51"/>
  <c r="D127" i="51"/>
  <c r="G16" i="51"/>
  <c r="G71" i="51"/>
  <c r="D137" i="51"/>
  <c r="D140" i="51" s="1"/>
  <c r="G94" i="51"/>
  <c r="D139" i="51"/>
  <c r="G112" i="51"/>
  <c r="F139" i="51"/>
  <c r="D136" i="51"/>
  <c r="G87" i="51"/>
  <c r="F137" i="51"/>
  <c r="F132" i="51"/>
  <c r="F136" i="51"/>
  <c r="E128" i="51"/>
  <c r="F128" i="51" s="1"/>
  <c r="E134" i="51"/>
  <c r="D24" i="45"/>
  <c r="D128" i="45" s="1"/>
  <c r="D37" i="45"/>
  <c r="D130" i="45" s="1"/>
  <c r="D71" i="45"/>
  <c r="D123" i="45"/>
  <c r="D141" i="45" s="1"/>
  <c r="F141" i="45" s="1"/>
  <c r="G24" i="45"/>
  <c r="D105" i="45"/>
  <c r="D138" i="45" s="1"/>
  <c r="D16" i="45"/>
  <c r="D127" i="45" s="1"/>
  <c r="D31" i="45"/>
  <c r="D129" i="45" s="1"/>
  <c r="D44" i="45"/>
  <c r="D131" i="45" s="1"/>
  <c r="F131" i="45" s="1"/>
  <c r="D58" i="45"/>
  <c r="D133" i="45" s="1"/>
  <c r="D81" i="45"/>
  <c r="F136" i="45"/>
  <c r="D16" i="46"/>
  <c r="D31" i="46"/>
  <c r="D129" i="46" s="1"/>
  <c r="F129" i="46" s="1"/>
  <c r="D44" i="46"/>
  <c r="D131" i="46" s="1"/>
  <c r="D81" i="46"/>
  <c r="D135" i="46" s="1"/>
  <c r="F135" i="46" s="1"/>
  <c r="D87" i="46"/>
  <c r="D94" i="46"/>
  <c r="G94" i="46" s="1"/>
  <c r="D112" i="46"/>
  <c r="G112" i="46" s="1"/>
  <c r="D24" i="46"/>
  <c r="D128" i="46" s="1"/>
  <c r="D37" i="46"/>
  <c r="D50" i="46"/>
  <c r="D132" i="46" s="1"/>
  <c r="F132" i="46" s="1"/>
  <c r="D24" i="47"/>
  <c r="D128" i="47" s="1"/>
  <c r="F129" i="47"/>
  <c r="D94" i="47"/>
  <c r="D37" i="47"/>
  <c r="D50" i="47"/>
  <c r="D132" i="47" s="1"/>
  <c r="D71" i="47"/>
  <c r="D134" i="47" s="1"/>
  <c r="D81" i="47"/>
  <c r="D135" i="47" s="1"/>
  <c r="F135" i="47" s="1"/>
  <c r="D112" i="47"/>
  <c r="D58" i="47"/>
  <c r="D105" i="47"/>
  <c r="G105" i="47" s="1"/>
  <c r="D123" i="47"/>
  <c r="D16" i="49"/>
  <c r="D31" i="49"/>
  <c r="D129" i="49" s="1"/>
  <c r="D94" i="49"/>
  <c r="G94" i="49" s="1"/>
  <c r="D87" i="49"/>
  <c r="G87" i="49" s="1"/>
  <c r="D30" i="50"/>
  <c r="G30" i="50" s="1"/>
  <c r="D84" i="50"/>
  <c r="F84" i="50" s="1"/>
  <c r="G13" i="50"/>
  <c r="D80" i="50"/>
  <c r="F80" i="50" s="1"/>
  <c r="D24" i="49"/>
  <c r="D128" i="49" s="1"/>
  <c r="F129" i="49"/>
  <c r="D81" i="49"/>
  <c r="D135" i="49" s="1"/>
  <c r="F135" i="49" s="1"/>
  <c r="D112" i="49"/>
  <c r="D139" i="49" s="1"/>
  <c r="D37" i="49"/>
  <c r="G37" i="49" s="1"/>
  <c r="D50" i="49"/>
  <c r="D132" i="49" s="1"/>
  <c r="F132" i="49" s="1"/>
  <c r="D71" i="49"/>
  <c r="D134" i="49" s="1"/>
  <c r="D105" i="49"/>
  <c r="D138" i="49" s="1"/>
  <c r="F138" i="49" s="1"/>
  <c r="D123" i="49"/>
  <c r="G123" i="49" s="1"/>
  <c r="D44" i="49"/>
  <c r="D131" i="49" s="1"/>
  <c r="D58" i="49"/>
  <c r="G58" i="49" s="1"/>
  <c r="G35" i="50"/>
  <c r="G105" i="49"/>
  <c r="D141" i="49"/>
  <c r="F131" i="49"/>
  <c r="D127" i="49"/>
  <c r="G16" i="49"/>
  <c r="E140" i="49"/>
  <c r="F134" i="49"/>
  <c r="D137" i="49"/>
  <c r="F137" i="49"/>
  <c r="E128" i="49"/>
  <c r="F128" i="49" s="1"/>
  <c r="G31" i="49"/>
  <c r="G50" i="48"/>
  <c r="G24" i="48"/>
  <c r="D133" i="48"/>
  <c r="G58" i="48"/>
  <c r="G105" i="48"/>
  <c r="D138" i="48"/>
  <c r="F138" i="48"/>
  <c r="G123" i="48"/>
  <c r="D141" i="48"/>
  <c r="F141" i="48" s="1"/>
  <c r="F131" i="48"/>
  <c r="F133" i="48"/>
  <c r="D127" i="48"/>
  <c r="G16" i="48"/>
  <c r="F127" i="48"/>
  <c r="G71" i="48"/>
  <c r="G81" i="48"/>
  <c r="D130" i="48"/>
  <c r="F130" i="48" s="1"/>
  <c r="G37" i="48"/>
  <c r="D136" i="48"/>
  <c r="F136" i="48" s="1"/>
  <c r="G87" i="48"/>
  <c r="G94" i="48"/>
  <c r="D137" i="48"/>
  <c r="D140" i="48" s="1"/>
  <c r="D139" i="48"/>
  <c r="F139" i="48" s="1"/>
  <c r="G112" i="48"/>
  <c r="F132" i="48"/>
  <c r="E128" i="48"/>
  <c r="F128" i="48" s="1"/>
  <c r="E129" i="48"/>
  <c r="F129" i="48" s="1"/>
  <c r="E134" i="48"/>
  <c r="D130" i="47"/>
  <c r="G37" i="47"/>
  <c r="G50" i="47"/>
  <c r="G24" i="47"/>
  <c r="D133" i="47"/>
  <c r="G58" i="47"/>
  <c r="D141" i="47"/>
  <c r="F141" i="47" s="1"/>
  <c r="G123" i="47"/>
  <c r="F131" i="47"/>
  <c r="F133" i="47"/>
  <c r="G16" i="47"/>
  <c r="D127" i="47"/>
  <c r="G71" i="47"/>
  <c r="G81" i="47"/>
  <c r="F139" i="47"/>
  <c r="D136" i="47"/>
  <c r="G87" i="47"/>
  <c r="D137" i="47"/>
  <c r="F137" i="47" s="1"/>
  <c r="G94" i="47"/>
  <c r="D139" i="47"/>
  <c r="G112" i="47"/>
  <c r="F130" i="47"/>
  <c r="F132" i="47"/>
  <c r="F136" i="47"/>
  <c r="E128" i="47"/>
  <c r="F128" i="47" s="1"/>
  <c r="E134" i="47"/>
  <c r="G31" i="47"/>
  <c r="G24" i="46"/>
  <c r="D133" i="46"/>
  <c r="G58" i="46"/>
  <c r="D138" i="46"/>
  <c r="F138" i="46" s="1"/>
  <c r="G105" i="46"/>
  <c r="G123" i="46"/>
  <c r="D141" i="46"/>
  <c r="F141" i="46"/>
  <c r="F131" i="46"/>
  <c r="F133" i="46"/>
  <c r="D127" i="46"/>
  <c r="F127" i="46" s="1"/>
  <c r="G16" i="46"/>
  <c r="E140" i="46"/>
  <c r="F134" i="46"/>
  <c r="G81" i="46"/>
  <c r="D130" i="46"/>
  <c r="F130" i="46" s="1"/>
  <c r="G37" i="46"/>
  <c r="D136" i="46"/>
  <c r="F136" i="46" s="1"/>
  <c r="G87" i="46"/>
  <c r="D139" i="46"/>
  <c r="F139" i="46" s="1"/>
  <c r="E128" i="46"/>
  <c r="F128" i="46" s="1"/>
  <c r="G31" i="46"/>
  <c r="G71" i="46"/>
  <c r="F127" i="45"/>
  <c r="G50" i="45"/>
  <c r="F137" i="45"/>
  <c r="F139" i="45"/>
  <c r="F133" i="45"/>
  <c r="D135" i="45"/>
  <c r="G81" i="45"/>
  <c r="G37" i="45"/>
  <c r="D134" i="45"/>
  <c r="D140" i="45" s="1"/>
  <c r="G71" i="45"/>
  <c r="E140" i="45"/>
  <c r="F135" i="45"/>
  <c r="F138" i="45"/>
  <c r="G58" i="45"/>
  <c r="G87" i="45"/>
  <c r="G94" i="45"/>
  <c r="G105" i="45"/>
  <c r="G112" i="45"/>
  <c r="G123" i="45"/>
  <c r="E128" i="45"/>
  <c r="F128" i="45" s="1"/>
  <c r="E129" i="45"/>
  <c r="E130" i="45"/>
  <c r="F130" i="45" s="1"/>
  <c r="E132" i="45"/>
  <c r="F132" i="45" s="1"/>
  <c r="G16" i="45"/>
  <c r="G70" i="50" l="1"/>
  <c r="D81" i="50"/>
  <c r="F81" i="50" s="1"/>
  <c r="G31" i="51"/>
  <c r="D142" i="51"/>
  <c r="E142" i="51"/>
  <c r="F142" i="51" s="1"/>
  <c r="F127" i="51"/>
  <c r="E140" i="51"/>
  <c r="F140" i="51" s="1"/>
  <c r="F134" i="51"/>
  <c r="F134" i="45"/>
  <c r="G31" i="45"/>
  <c r="F129" i="45"/>
  <c r="D137" i="46"/>
  <c r="F137" i="46" s="1"/>
  <c r="G50" i="46"/>
  <c r="D138" i="47"/>
  <c r="F138" i="47" s="1"/>
  <c r="G112" i="49"/>
  <c r="D136" i="49"/>
  <c r="F136" i="49" s="1"/>
  <c r="D133" i="49"/>
  <c r="F133" i="49" s="1"/>
  <c r="G24" i="49"/>
  <c r="D130" i="49"/>
  <c r="F130" i="49" s="1"/>
  <c r="D78" i="50"/>
  <c r="G71" i="49"/>
  <c r="G50" i="49"/>
  <c r="D140" i="49"/>
  <c r="F140" i="49" s="1"/>
  <c r="G81" i="49"/>
  <c r="F139" i="49"/>
  <c r="D142" i="49"/>
  <c r="F127" i="49"/>
  <c r="F141" i="49"/>
  <c r="F137" i="48"/>
  <c r="D142" i="48"/>
  <c r="E140" i="48"/>
  <c r="F140" i="48" s="1"/>
  <c r="F134" i="48"/>
  <c r="E142" i="48"/>
  <c r="E142" i="47"/>
  <c r="E140" i="47"/>
  <c r="F134" i="47"/>
  <c r="F127" i="47"/>
  <c r="D140" i="46"/>
  <c r="F140" i="46" s="1"/>
  <c r="E142" i="46"/>
  <c r="F140" i="45"/>
  <c r="E142" i="45"/>
  <c r="D142" i="45"/>
  <c r="C141" i="44"/>
  <c r="C139" i="44"/>
  <c r="A139" i="44"/>
  <c r="C138" i="44"/>
  <c r="A138" i="44"/>
  <c r="C137" i="44"/>
  <c r="A137" i="44"/>
  <c r="C136" i="44"/>
  <c r="A136" i="44"/>
  <c r="C135" i="44"/>
  <c r="C134" i="44"/>
  <c r="C133" i="44"/>
  <c r="C132" i="44"/>
  <c r="C131" i="44"/>
  <c r="C130" i="44"/>
  <c r="C129" i="44"/>
  <c r="C128" i="44"/>
  <c r="A128" i="44"/>
  <c r="C127" i="44"/>
  <c r="E123" i="44"/>
  <c r="E141" i="44" s="1"/>
  <c r="D122" i="44"/>
  <c r="D121" i="44"/>
  <c r="D120" i="44"/>
  <c r="D119" i="44"/>
  <c r="D118" i="44"/>
  <c r="D117" i="44"/>
  <c r="D116" i="44"/>
  <c r="D115" i="44"/>
  <c r="D114" i="44"/>
  <c r="E112" i="44"/>
  <c r="D111" i="44"/>
  <c r="D110" i="44"/>
  <c r="D109" i="44"/>
  <c r="D108" i="44"/>
  <c r="D107" i="44"/>
  <c r="E105" i="44"/>
  <c r="E138" i="44" s="1"/>
  <c r="D104" i="44"/>
  <c r="D103" i="44"/>
  <c r="D102" i="44"/>
  <c r="D101" i="44"/>
  <c r="D100" i="44"/>
  <c r="D99" i="44"/>
  <c r="D98" i="44"/>
  <c r="D97" i="44"/>
  <c r="D96" i="44"/>
  <c r="E94" i="44"/>
  <c r="D93" i="44"/>
  <c r="D92" i="44"/>
  <c r="D91" i="44"/>
  <c r="D90" i="44"/>
  <c r="D89" i="44"/>
  <c r="E136" i="44"/>
  <c r="D86" i="44"/>
  <c r="D85" i="44"/>
  <c r="D84" i="44"/>
  <c r="E81" i="44"/>
  <c r="E135" i="44" s="1"/>
  <c r="D80" i="44"/>
  <c r="D79" i="44"/>
  <c r="D78" i="44"/>
  <c r="D77" i="44"/>
  <c r="D76" i="44"/>
  <c r="D75" i="44"/>
  <c r="D74" i="44"/>
  <c r="E71" i="44"/>
  <c r="E134" i="44" s="1"/>
  <c r="D70" i="44"/>
  <c r="D69" i="44"/>
  <c r="D68" i="44"/>
  <c r="D67" i="44"/>
  <c r="D66" i="44"/>
  <c r="D65" i="44"/>
  <c r="D64" i="44"/>
  <c r="D63" i="44"/>
  <c r="D62" i="44"/>
  <c r="D61" i="44"/>
  <c r="E58" i="44"/>
  <c r="E133" i="44" s="1"/>
  <c r="D57" i="44"/>
  <c r="D56" i="44"/>
  <c r="D55" i="44"/>
  <c r="D54" i="44"/>
  <c r="D53" i="44"/>
  <c r="D52" i="44"/>
  <c r="E50" i="44"/>
  <c r="E132" i="44" s="1"/>
  <c r="D49" i="44"/>
  <c r="D48" i="44"/>
  <c r="D47" i="44"/>
  <c r="D46" i="44"/>
  <c r="E44" i="44"/>
  <c r="E131" i="44" s="1"/>
  <c r="D43" i="44"/>
  <c r="G44" i="44" s="1"/>
  <c r="D42" i="44"/>
  <c r="D41" i="44"/>
  <c r="D40" i="44"/>
  <c r="D39" i="44"/>
  <c r="E37" i="44"/>
  <c r="E130" i="44" s="1"/>
  <c r="D36" i="44"/>
  <c r="D35" i="44"/>
  <c r="D34" i="44"/>
  <c r="D33" i="44"/>
  <c r="E31" i="44"/>
  <c r="D30" i="44"/>
  <c r="D29" i="44"/>
  <c r="D28" i="44"/>
  <c r="D27" i="44"/>
  <c r="D26" i="44"/>
  <c r="E24" i="44"/>
  <c r="D23" i="44"/>
  <c r="D22" i="44"/>
  <c r="D21" i="44"/>
  <c r="D20" i="44"/>
  <c r="D19" i="44"/>
  <c r="D18" i="44"/>
  <c r="E16" i="44"/>
  <c r="E127" i="44" s="1"/>
  <c r="D15" i="44"/>
  <c r="D14" i="44"/>
  <c r="D13" i="44"/>
  <c r="D12" i="44"/>
  <c r="D11" i="44"/>
  <c r="D10" i="44"/>
  <c r="D9" i="44"/>
  <c r="D8" i="44"/>
  <c r="D42" i="43"/>
  <c r="D18" i="43"/>
  <c r="D85" i="50" l="1"/>
  <c r="F78" i="50"/>
  <c r="F142" i="45"/>
  <c r="F142" i="46"/>
  <c r="D142" i="46"/>
  <c r="F142" i="47"/>
  <c r="D140" i="47"/>
  <c r="F140" i="47"/>
  <c r="D142" i="47"/>
  <c r="E142" i="49"/>
  <c r="F142" i="49" s="1"/>
  <c r="F142" i="48"/>
  <c r="D123" i="44"/>
  <c r="D141" i="44" s="1"/>
  <c r="D112" i="44"/>
  <c r="D139" i="44" s="1"/>
  <c r="D105" i="44"/>
  <c r="D138" i="44" s="1"/>
  <c r="F138" i="44" s="1"/>
  <c r="D94" i="44"/>
  <c r="D137" i="44" s="1"/>
  <c r="D87" i="44"/>
  <c r="D136" i="44" s="1"/>
  <c r="F136" i="44" s="1"/>
  <c r="D81" i="44"/>
  <c r="D135" i="44" s="1"/>
  <c r="F135" i="44" s="1"/>
  <c r="D71" i="44"/>
  <c r="D134" i="44" s="1"/>
  <c r="F134" i="44" s="1"/>
  <c r="D58" i="44"/>
  <c r="D133" i="44" s="1"/>
  <c r="F133" i="44" s="1"/>
  <c r="D50" i="44"/>
  <c r="D132" i="44" s="1"/>
  <c r="F132" i="44" s="1"/>
  <c r="D44" i="44"/>
  <c r="D131" i="44" s="1"/>
  <c r="F131" i="44" s="1"/>
  <c r="D37" i="44"/>
  <c r="G37" i="44" s="1"/>
  <c r="D31" i="44"/>
  <c r="D129" i="44" s="1"/>
  <c r="D24" i="44"/>
  <c r="D128" i="44" s="1"/>
  <c r="D16" i="44"/>
  <c r="D127" i="44" s="1"/>
  <c r="F127" i="44" s="1"/>
  <c r="D130" i="44"/>
  <c r="F130" i="44" s="1"/>
  <c r="G50" i="44"/>
  <c r="E129" i="44"/>
  <c r="E137" i="44"/>
  <c r="E128" i="44"/>
  <c r="F128" i="44" s="1"/>
  <c r="E139" i="44"/>
  <c r="F85" i="50" l="1"/>
  <c r="F141" i="44"/>
  <c r="E142" i="44"/>
  <c r="G123" i="44"/>
  <c r="F139" i="44"/>
  <c r="G105" i="44"/>
  <c r="F137" i="44"/>
  <c r="G87" i="44"/>
  <c r="G81" i="44"/>
  <c r="G71" i="44"/>
  <c r="G112" i="44"/>
  <c r="E140" i="44"/>
  <c r="G94" i="44"/>
  <c r="D140" i="44"/>
  <c r="G58" i="44"/>
  <c r="F129" i="44"/>
  <c r="G31" i="44"/>
  <c r="G24" i="44"/>
  <c r="D142" i="44"/>
  <c r="G16" i="44"/>
  <c r="F140" i="44" l="1"/>
  <c r="F142" i="44"/>
</calcChain>
</file>

<file path=xl/sharedStrings.xml><?xml version="1.0" encoding="utf-8"?>
<sst xmlns="http://schemas.openxmlformats.org/spreadsheetml/2006/main" count="9752" uniqueCount="518">
  <si>
    <t>N</t>
  </si>
  <si>
    <t>Y</t>
  </si>
  <si>
    <t>PIHP Contract Requirement          PIHP Policy 2.2 &amp; 2.3</t>
  </si>
  <si>
    <t xml:space="preserve">Did the provider submit evidence of required insurance documentation which is current at the time of the credentialing decision.  </t>
  </si>
  <si>
    <t>MDCH Contract attachment P.6.4.3.1                                     PIHP Policy 2.2 &amp; 2.3</t>
  </si>
  <si>
    <t>MDCH Contract attachment P.6.4.3.1                                     PIHP Policy 2.2</t>
  </si>
  <si>
    <t>Checks of the National Practitioners Data Base (every two years).</t>
  </si>
  <si>
    <t>MDCH Contract attachment P.6.4.3.1</t>
  </si>
  <si>
    <t>Evidence the agency is checking for disciplinary actions (licensure) and ethics review (certification) for applicable employees).</t>
  </si>
  <si>
    <t>Contract Requirement; Public Act 59 (PA 218 400.734a); 5) AFC Licensing Rules: R.400.14201.13 (SGH); R.400.1404.6 (FH);
PIHP Policy 2.2</t>
  </si>
  <si>
    <t>Individuals and organizations have been credentialed prior to providing services that require credentialing.  Re-credentialing occurs at least every 2 years.</t>
  </si>
  <si>
    <t>Staff shall possess the appropriate qualifications as outlined in their job descriptions, including the qualifications for all the following:
A. Educational background (Primary source verification required)
B. Relevant work experience
C. Certification, registration, and licensure as required by law. (Primary source verification required)</t>
  </si>
  <si>
    <t xml:space="preserve">Clinicians have received training to support competence in Evidence Based modality utilized.  </t>
  </si>
  <si>
    <t>DCH Contract 6.8.6</t>
  </si>
  <si>
    <t>Advance Directives (within 30 days of hire; applies to staff involved in development of Service/Treatment Plans; training required every 2 years).</t>
  </si>
  <si>
    <t>MSA Bulletin 13-14</t>
  </si>
  <si>
    <t>Co-Occurring Disorders (CM's or OPT who provide services to persons with Co-Occurring Disorders).</t>
  </si>
  <si>
    <t>Medicaid Provider Manual, 4.3</t>
  </si>
  <si>
    <t>ACT training (all ACT clinicians: annual).</t>
  </si>
  <si>
    <t>ACT 101 (all staff providing ACT Services, including RNs and psychiatrists  - within 180 days from hiring date).</t>
  </si>
  <si>
    <t>Other Service Requirements</t>
  </si>
  <si>
    <t>AR 325.14403</t>
  </si>
  <si>
    <t>Staff to Client Ratio – Nurse (2:300).</t>
  </si>
  <si>
    <t>Staff to Client Ratio –Physician (1:300).</t>
  </si>
  <si>
    <t>AR 315.14423 (4)(b)</t>
  </si>
  <si>
    <t xml:space="preserve">The provider has a reliable system to confirm the identities of clients before dispensing Methadone. </t>
  </si>
  <si>
    <t>AR 325.14423 4(b)</t>
  </si>
  <si>
    <t>The provider has a written agreements updated annually with back up medical personnel, such as physician or nurses for the coverage of dispensing and other medical needs if regular personnel are not available.</t>
  </si>
  <si>
    <t>AR 325.14423 4(a) 4(d)</t>
  </si>
  <si>
    <t>Written documentation of the agency’s emergency procedures to be implemented in case of an emergency situation which would stop, or substantially interfere with normal dispensing procedures.  To include: 
• Arrangements with security providers for immediate security of drug stocks.
• Written agreements, updated annually for the use of an alternate program, hospital, or other site for dispensing during an emergency.
423 (4)</t>
  </si>
  <si>
    <t>AR 325.14421(2)</t>
  </si>
  <si>
    <t>Dispensing logs are maintained according to the Administrative Rules 421 (2): (Includes date, dosage, where ingested, signature of the individual and the administering professional).</t>
  </si>
  <si>
    <t>Medicaid Provider Manual 12.2A
AR 325.14422(1)</t>
  </si>
  <si>
    <t>For providers dispensing Methadone:  Provide documentation that methadone is administered or dispensed only by a practitioner licensed under the appropriate State law and registered under the appropriate State and Federal laws to administer or dispense opioid drugs.  The agent if required to be a pharmacist, registered nurse, licensed practical nurse or any other healthcare professional authorized by Federal and State law.</t>
  </si>
  <si>
    <t>MCBAP</t>
  </si>
  <si>
    <t>Substance Abuse Treatment - 20 hours annually of approved training specific to the treatment of substance use disorders.</t>
  </si>
  <si>
    <t>BSAAS Prevention Policy #20</t>
  </si>
  <si>
    <t xml:space="preserve">HIV/Communicable Disease Training (within 60 days of hire; on-line at http://www.mi-pte.org).
</t>
  </si>
  <si>
    <t>DCH Site Review Protocol B.3.4.6
Medicaid Provider Manual 7.1</t>
  </si>
  <si>
    <t>Infant Mental Health Home-Based staff are certified in Infant Mental Health Intervention prior to working with child/family.</t>
  </si>
  <si>
    <t>DCH Site Review Protocol B.3.4.5
Medicaid Provider Manual 7.1</t>
  </si>
  <si>
    <t>Home-Based service assistants are trained prior to working with persons served or their family.</t>
  </si>
  <si>
    <t>DCH Site Review Protocol B.3.4.
Medicaid Provider Manual 7.1</t>
  </si>
  <si>
    <t>Home-Based staff working with persons with Developmental Disabilities are qualified Mental Retardation/Child Mental Health professionals.</t>
  </si>
  <si>
    <t xml:space="preserve">DCH Site Review Protocol B.3.4.3 </t>
  </si>
  <si>
    <t>Home-Based program staff are Child Mental Health professionals.</t>
  </si>
  <si>
    <t>DCH Site Review Protocol B.3.4.2
Medicaid Provider Manual 7.1</t>
  </si>
  <si>
    <t>Home-Based services are supervised by a qualified Mental Health/Child Mental Health professional.</t>
  </si>
  <si>
    <t>Home-Based Services</t>
  </si>
  <si>
    <t>Medicaid Provider Manual 7.2B</t>
  </si>
  <si>
    <t>CAFAS ages 7-17 (prior to administering; booster every 2 years).</t>
  </si>
  <si>
    <t>PECFAS ages 4-6  (prior to administering; booster training every 2 years).</t>
  </si>
  <si>
    <t>Medicaid Provider Manual 7.1</t>
  </si>
  <si>
    <t xml:space="preserve">24 hrs of Children's training (annual requirement). Note: sample to include Psychiatrist.  </t>
  </si>
  <si>
    <t>DCH Protocol for staff who provide services as part of the Children's Diagnostic &amp; Treatment Services Program (psychiatrist, primary clinicians, nurses, case aides, etc) 24 hrs of training annually, focusing on issues specific to children (i.e., play therapy, art therapy, ADD/ADHD, medication for children &amp; side effects, DSM criteria and diagnostic, etc); training can be in the form of conferences, in-house training and discussions on articles or books pertaining to the treatment of children; internal training or book/article discussions need to be formally documented and include the event date, name and description of the training/event, credit hours, approval signature of the supervisor/director.</t>
  </si>
  <si>
    <t>Children's Diagnostic</t>
  </si>
  <si>
    <t>First Aid (within 30 days; recertification renewal required thereafter).</t>
  </si>
  <si>
    <t>CPR (within 30 days; recertification renewal required as per the certificate).</t>
  </si>
  <si>
    <t>Suppl #4 DMH Adm Rules (1987); R330.1803(2); AFC Licensing R400.14204(3)</t>
  </si>
  <si>
    <t>Specialized Residential Services</t>
  </si>
  <si>
    <t>B - SPECIALTY REQUIREMENTS</t>
  </si>
  <si>
    <t xml:space="preserve">Supplement #4 to the DMH Administrative Rules R330.1806 </t>
  </si>
  <si>
    <t xml:space="preserve">Michigan Mental Health Code  
330.1708 </t>
  </si>
  <si>
    <t>Medicaid Integrity Program</t>
  </si>
  <si>
    <t>Code of Federal Regulations - 45CFR 164.308(a)(5)(i) and 164.530(b)(1)</t>
  </si>
  <si>
    <t>HIPAA (within 30 days of hire).</t>
  </si>
  <si>
    <t>BBA 438.206
MDCH Contract Part 1, 15.7</t>
  </si>
  <si>
    <t>OSHA R325.7000
Administrative Rule R330.2807 (10)
MIOSHA R325.70016 (7)(a)</t>
  </si>
  <si>
    <t>BBA 438.206
DCH Contract 3.4.2</t>
  </si>
  <si>
    <t>MDCH Contract 3.4.1.1.V.A.4</t>
  </si>
  <si>
    <t>Person-Centered Planning (aka Individualized Service Planning) - within 30 of hire; annual update thereafter).</t>
  </si>
  <si>
    <t>DCH Site Review Protocol E.3.6</t>
  </si>
  <si>
    <t xml:space="preserve">Grievance &amp; Appeals (annual requirement) - within 30 days of hire.  </t>
  </si>
  <si>
    <t>MH Code: Sec 330.1755(5)(f)</t>
  </si>
  <si>
    <t>Recipient Rights Protection (including confidentiality, mandatory reporting requirement for incidents, abuse &amp; neglect) - (within 30 days of hire; annual update thereafter).</t>
  </si>
  <si>
    <t>A - ALL DIRECT CARE STAFF</t>
  </si>
  <si>
    <t>AFC Licensing Rules R400.14319-d, R400.14208-c (SGH)</t>
  </si>
  <si>
    <t>Driver's License: A) there is documented evidence of verification of status of driver's license at the time of hire; B) ongoing monitoring of the status of the driver's license of every staff member who transports persons served (i.e., annual attestation).</t>
  </si>
  <si>
    <t>DCH Site Visit  Protocol B.1.3, 4.4.2(e), 5.4.2, 6.4.2, 7.4.1, 8.3.2</t>
  </si>
  <si>
    <t>DCH Recommendation from Site Review</t>
  </si>
  <si>
    <t>Emergency Evacuation Bag kept in an accessible area and equipped with items that can be of assistance in case of an emergency evacuation (i.e., emergency contact #s, water, food, FA supplies, blankets, flashlights, portable radio, batteries, etc.).</t>
  </si>
  <si>
    <t>First Aid &amp; Spill Kits available and in good condition.</t>
  </si>
  <si>
    <t>Historical interpretation of AFC Licensing Rules R400.1438 (SGH); R400.1438 (FH)</t>
  </si>
  <si>
    <t>Tornado drills (at least once per year) are properly documented and evaluated.</t>
  </si>
  <si>
    <t>AFC Licensing Rules R400.14318(5) and Suppl #4 DMH Adm; Rules R330.1803 #3, #5 &amp; #6</t>
  </si>
  <si>
    <t>Fire drills (various shifts) are conducted per requirements and are properly documented evaluated.</t>
  </si>
  <si>
    <t>AFC Licensing Rules R400.14318 (SGH)</t>
  </si>
  <si>
    <t>Emergency evacuation maps/routes are displayed in prominent locations at the facility.</t>
  </si>
  <si>
    <t>AFC Licensing Rules R400.14318 (SGH); R400.1438 (FH)</t>
  </si>
  <si>
    <t xml:space="preserve">Program has a comprehensive set of written Emergency Response Procedures containing clear instructions in response to fire, severe weather, medical emergencies, the plan for the continuation of services, and emergencies while transporting individuals served, if applicable.  </t>
  </si>
  <si>
    <t>AFC Licensing Rules R400.14312 (SGH); R400-1418 (FH)</t>
  </si>
  <si>
    <t>Medication supplies are stored in the container received from the pharmacy and stored a locked location.</t>
  </si>
  <si>
    <t>OSHA Bloodborne Pathogens standard (29 CFR 1910.1030)</t>
  </si>
  <si>
    <t xml:space="preserve">Sharps Disposal - container is on site if sharps are being used in the facility. </t>
  </si>
  <si>
    <t xml:space="preserve">Pets - if an agency has a pet or therapy animal on the premises vaccination records should be available for review.  </t>
  </si>
  <si>
    <t>AFC Licensing Rules R400.14402-6 (SGH)</t>
  </si>
  <si>
    <t>Cleaning - supplies are stored in a safe location with restricted access.</t>
  </si>
  <si>
    <t>AFC Licensing Rules R400.14403-1, 2, 3, 5 (SGH); R4001426-1, 2, 4 (FH)</t>
  </si>
  <si>
    <t>Maintenance of Facility - there is evidence that maintenance issues are being appropriately addressed (invoices for repair/inspection/replacement of equipment, utilities, evidence of facility improvements, etc.).</t>
  </si>
  <si>
    <t>AFC Licensing Rules R400,14401, 14505, 14506, 14510, 14521 (SGH); R400.1731, 1440, 1441 (FH)</t>
  </si>
  <si>
    <t>Facility Interior/Cleanliness - general condition of facility; facility is clean and in good repair (furnishings, flooring, walls, smells, cleanliness, housekeeping standards, etc.).</t>
  </si>
  <si>
    <t>AFC Licensing Rules R400.14403 (SGH); R400.14403 13(SGH); R400.1426-11 (FH)</t>
  </si>
  <si>
    <t>Facility Grounds &amp; Premises - driveway, surrounding yard areas, detached structures appear well maintained and free of obvious, litter, refuse, etc.   (note: roof, exterior walls, doors, windows/screens, stairways, sidewalks, attached structure, etc.).</t>
  </si>
  <si>
    <t>BBA 438.100, PIHP Policy 6.1</t>
  </si>
  <si>
    <t>MDCH Contract P.6.3.1.1, BBA 438.100, PIHP Policy 6.8</t>
  </si>
  <si>
    <t>DCH Site Review Protocol B.4.5.1; PIHP policy 6.5 (Communication Accommodations for Limited English Proficiency and Visual Impairment)</t>
  </si>
  <si>
    <t>MDCH Contract Attachment (Consumerism) P6.8.2.3 
DCH Site Visit Protocol A.1</t>
  </si>
  <si>
    <t xml:space="preserve">Program is able to demonstrate that the choices, ideas and preferences of customers are being solicited and that, as feasible and reasonable, they are being acted upon by provider. </t>
  </si>
  <si>
    <t>MDCH Contract Attachment C6.5.1.1
PIHP Policy 3.5
R400.15311</t>
  </si>
  <si>
    <t xml:space="preserve">There is evidence that the organization has documented and reviewed incidents and has made process improvements or taken corrective actions to prevent or minimize future occurrences. Note: Incident Reports are to be kept on site. </t>
  </si>
  <si>
    <t xml:space="preserve">PIHP Contract Requirement </t>
  </si>
  <si>
    <t>Provider Contract requirement</t>
  </si>
  <si>
    <t>Program can demonstrate effort to implement proposed corrective actions of Improvement Plan (document status of implementation).</t>
  </si>
  <si>
    <t>Plan(s) for Improvement in response to citations/recommendations from the most recent reviews (licensing, MDCH, PIHP or accrediting body, etc.) has been submitted to the appropriate agency.</t>
  </si>
  <si>
    <t>Medicaid Provider Manual 5.3
DCH Standard B.5.3.</t>
  </si>
  <si>
    <t>Clubhouse: Clubhouse members have access to the PSR program during weekend, evening and holiday hours as required (evidence: program schedules, attendance, etc.).</t>
  </si>
  <si>
    <t>Medicaid Provider Manual 4.3
DCH Standard B.4.10.</t>
  </si>
  <si>
    <t>ACT: every ACT Team must include minimally: a) one physician, b) one full time team coordinator with a Master's Degree; c) RN; d) other licensed/registered professional staff members; e) non-professionals supervised by one of the above.</t>
  </si>
  <si>
    <t>Medicaid Provider Manual 4.3
DCH Standard B.4.8.</t>
  </si>
  <si>
    <t xml:space="preserve">ACT: ACT meetings cover: a) plans for deploying activities of the team; b) discussion of urgent or emergent situations; c) progress updates, clinical/medical needs as well as psychosocial intervention and supports. </t>
  </si>
  <si>
    <t>Medicaid Provider Manual 4.3
DCH Standard B.4.7.</t>
  </si>
  <si>
    <t>ACT: a physician meets with each ACT Team at least once per week (evidence: specific documentation produced [i.e. minutes]).</t>
  </si>
  <si>
    <t>Medicaid Provider Manual 4.3
DCH Standard B.4.6.</t>
  </si>
  <si>
    <t>ACT: ACT team meetings are held daily.</t>
  </si>
  <si>
    <t>1.A.9</t>
  </si>
  <si>
    <t>1.A.8</t>
  </si>
  <si>
    <t>1.A.6</t>
  </si>
  <si>
    <t>1.A.5</t>
  </si>
  <si>
    <t>1.A.4</t>
  </si>
  <si>
    <t>1.A.3</t>
  </si>
  <si>
    <t>Suppl. #4 DMH Adm Rules (1987) - Subpart 8 (Certification of AFC Specialized Programs) R330.1801</t>
  </si>
  <si>
    <t>1.A.2</t>
  </si>
  <si>
    <t>Agency is accredited by a national accreditation organization (i.e., CARF, COA, Joint Commission).  Note: provider information regarding a) status of accreditation (i.e., full, 1-year, non-accreditation) and b) expiration date.</t>
  </si>
  <si>
    <t>1.A.1</t>
  </si>
  <si>
    <t>SECTION 1</t>
  </si>
  <si>
    <t>Hospital</t>
  </si>
  <si>
    <t>Staff of the organization have the capabilty and knowledge of how to assist a customer to reach CMH/PIHP Customer Services to file a grievance, appeal, recipient rights or Fair Hearing request.</t>
  </si>
  <si>
    <t xml:space="preserve">R 325.14302
</t>
  </si>
  <si>
    <t xml:space="preserve">Recipients Rights Poster are clearly displayed and identify the rights officer and contact information.  </t>
  </si>
  <si>
    <t>PIHP/CMH Contract Requirement (varies per contract)</t>
  </si>
  <si>
    <t xml:space="preserve">Up-to-date license/certificate for operation of program. Note: expiration date, dates of special investigation, corrective action on identified deficiencies. </t>
  </si>
  <si>
    <t xml:space="preserve">Communication Accommodations: program has developed resources and incorporated features to overcome barriers for persons who have limited ability to communicate in standard English (i.e., LEP resources; bi-lingual staff; communication resources in alternative languages/formats [Braille, Spanish, audio enhancements, sign language communication; TDI; communication enhancement devices; signs; person served-specific communication techniques, etc.); interpreters]).   </t>
  </si>
  <si>
    <t>ADA</t>
  </si>
  <si>
    <t>Topical/inhalant medications are maintained separately from oral medications.</t>
  </si>
  <si>
    <t>Plans of Service and Ancillary Plans (there is evidence that staff have been trained on any applicable Support Plan for Individuals in their care before the provision of direct care [Behavior Treatment Plan, PT, OT, Nursing, etc.]).</t>
  </si>
  <si>
    <t>Review Date:</t>
  </si>
  <si>
    <t>Provider:</t>
  </si>
  <si>
    <t>Service:</t>
  </si>
  <si>
    <t>Reviewer:</t>
  </si>
  <si>
    <t>Possible Score</t>
  </si>
  <si>
    <t>Actual Score</t>
  </si>
  <si>
    <t>References</t>
  </si>
  <si>
    <t>Comments</t>
  </si>
  <si>
    <t>Plan for Improvement</t>
  </si>
  <si>
    <t>Site is free of physical barriers or has adequate planning to address physical accessibility needs as they arise such as for persons who use wheelchairs and persons with mobility difficulties (i.e., access ramp, elevator, wide hallways, wide doorways, bathrooms with accessibility features, power doors, etc.).</t>
  </si>
  <si>
    <t>General Liability insurance is current and coverage meets contractual specifications.</t>
  </si>
  <si>
    <t>Professional Liability Insurance is current and coverage meets contractual specifications.</t>
  </si>
  <si>
    <t>The provider has Recipient Rights policies and procedures which were formally approved by its governing body.</t>
  </si>
  <si>
    <t xml:space="preserve"> </t>
  </si>
  <si>
    <t xml:space="preserve">The organization reports Critical Incidents and Deaths in the contractually required timelines and reported to the appropriate agencies. </t>
  </si>
  <si>
    <t>Limited English Proficiency (LEP) (within 30 days of hire).</t>
  </si>
  <si>
    <t>HIPAA Privacy Rules
MH Code 330.1748
MDCH Contract</t>
  </si>
  <si>
    <t>The provider has adequate policy and/or procedure to protect confidential and individually identifiable information from unauthorized use or disclosure.</t>
  </si>
  <si>
    <t>Materials are provided to customers (handbooks, pamphlets, brochures, etc.) that provide customer service office/department information such as location, hours of operation, telephone numbers.</t>
  </si>
  <si>
    <t xml:space="preserve">Staff to customer ratio falls within the DCH acceptable standard of 1:10 for ACT, 1:12 active and 3 transitioning for home-based, and approximately 1:40 for outpatient substance abuse treatment. </t>
  </si>
  <si>
    <t>MH Code R 330.1719
SARF R 330.7158
MDCH Site Review D.3.2</t>
  </si>
  <si>
    <t>The organization has policies and procedures in place to manage psychotropic medication use (e.g., informed consent; uniform guidelines, policies, and procedures for consumer psychotropic medication initiation and ongoing monitoring).</t>
  </si>
  <si>
    <t>Percent:</t>
  </si>
  <si>
    <t>Substance Abuse Programs</t>
  </si>
  <si>
    <t>PIHP Policy 10.1</t>
  </si>
  <si>
    <t>Percent</t>
  </si>
  <si>
    <t>OVERALL</t>
  </si>
  <si>
    <t>SECTION 4 - FACILITY &amp; MAINTENANCE</t>
  </si>
  <si>
    <t>Section  5 - MEDICATION MANAGEMENT Total:</t>
  </si>
  <si>
    <t>SECTION 5 - MEDICATION MANAGEMENT</t>
  </si>
  <si>
    <t>SECTION 6 - EMERGENCY RESPONSE</t>
  </si>
  <si>
    <t xml:space="preserve">SECTION  7 - TRAINING 
</t>
  </si>
  <si>
    <t>7.A.1</t>
  </si>
  <si>
    <t>7.A.2</t>
  </si>
  <si>
    <t>7.A.3</t>
  </si>
  <si>
    <t>7.A.4</t>
  </si>
  <si>
    <t>7.A.5</t>
  </si>
  <si>
    <t>7.A.6</t>
  </si>
  <si>
    <t>7.A.7</t>
  </si>
  <si>
    <t>7.A.8</t>
  </si>
  <si>
    <t>7.A.9</t>
  </si>
  <si>
    <t>7.A.10</t>
  </si>
  <si>
    <t>7.B.1</t>
  </si>
  <si>
    <t>7.B.2</t>
  </si>
  <si>
    <t>7.B.3</t>
  </si>
  <si>
    <t>7.B.4</t>
  </si>
  <si>
    <t>7.B.5</t>
  </si>
  <si>
    <t>7.B.6</t>
  </si>
  <si>
    <t>7.B.7</t>
  </si>
  <si>
    <t>7.B.8</t>
  </si>
  <si>
    <t>7.B.9</t>
  </si>
  <si>
    <t>7.B.10</t>
  </si>
  <si>
    <t>7.B.11</t>
  </si>
  <si>
    <t>7.B.12</t>
  </si>
  <si>
    <t>7.B.13</t>
  </si>
  <si>
    <t>7.B.14</t>
  </si>
  <si>
    <t>7.B.15</t>
  </si>
  <si>
    <t>7.B.16</t>
  </si>
  <si>
    <t>7.B.19</t>
  </si>
  <si>
    <t>7.B.20</t>
  </si>
  <si>
    <t>7.B.21</t>
  </si>
  <si>
    <t>7.B.22</t>
  </si>
  <si>
    <t>7.B.23</t>
  </si>
  <si>
    <t>7.B.24</t>
  </si>
  <si>
    <t>7.B.25</t>
  </si>
  <si>
    <t>7.B.26</t>
  </si>
  <si>
    <t>7.B.27</t>
  </si>
  <si>
    <t>7.B.28</t>
  </si>
  <si>
    <t>7.B.29</t>
  </si>
  <si>
    <t>7.B.30</t>
  </si>
  <si>
    <t>7.B.31</t>
  </si>
  <si>
    <t>SECTION 8 -  CREDENTIALING AND PERSONNEL MANAGEMENT REQUIREMENTS</t>
  </si>
  <si>
    <t>Scoring Summary</t>
  </si>
  <si>
    <t>Staff shall possess the appropriate qualifications as outlined in their job descriptions, including the qualifications for all the following:
A. Educational background (Primary source verification required)
B. Certification, registration, and licensure as required by law. (Primary source verification required)</t>
  </si>
  <si>
    <t xml:space="preserve">The organization has developed and adopted a “Code of Conduct” (or its equivalent) for its employees regarding ethical and legal practice expectations.  A provider may choose to comply with the SWMBH Code of Conduct in lieu of developing its own code of conduct (must have written certification that they have received, read, and will abide by SWMBH’s Code of Conduct). </t>
  </si>
  <si>
    <t xml:space="preserve">Crisis Intervention (DCH approved training MANDT, CPI or basic intervention (all staff in CMH funded programs/services whenever a behavior treatment plan is in place and behavior management may be used; or other situations as needed) (within 30 days of hire; annual recertification required). </t>
  </si>
  <si>
    <t>STAFF HR FILE REVIEW</t>
  </si>
  <si>
    <t>Hire Date</t>
  </si>
  <si>
    <t>Name</t>
  </si>
  <si>
    <t xml:space="preserve">Name </t>
  </si>
  <si>
    <t>STAFF TRAINING</t>
  </si>
  <si>
    <r>
      <rPr>
        <b/>
        <sz val="8"/>
        <rFont val="Arial"/>
        <family val="2"/>
      </rPr>
      <t>Supporting Evidence:</t>
    </r>
    <r>
      <rPr>
        <sz val="8"/>
        <rFont val="Arial"/>
        <family val="2"/>
      </rPr>
      <t xml:space="preserve"> Documentation of trainings conducted, repairs made, changes made to policies, forms, procedures, etc., as identified in corrective action plan(s).
</t>
    </r>
    <r>
      <rPr>
        <b/>
        <sz val="8"/>
        <rFont val="Arial"/>
        <family val="2"/>
      </rPr>
      <t xml:space="preserve">Scoring: </t>
    </r>
    <r>
      <rPr>
        <sz val="8"/>
        <rFont val="Arial"/>
        <family val="2"/>
      </rPr>
      <t>2 - Follow up complete and done within time frames, or no recommendations or citations from recent reviews. 1 - Improvements address most, but not all, items cited for correction, or not completed within time frames. 0 - No response or very limited response implemented to address citations/recommendations and due date is past.</t>
    </r>
  </si>
  <si>
    <r>
      <rPr>
        <b/>
        <sz val="8"/>
        <rFont val="Arial"/>
        <family val="2"/>
      </rPr>
      <t>Supporting Evidence:</t>
    </r>
    <r>
      <rPr>
        <sz val="8"/>
        <rFont val="Arial"/>
        <family val="2"/>
      </rPr>
      <t xml:space="preserve"> Primary source verification of current licensure for Specialized Residential (required for Crisis Residential homes), Hospitals, and Substance Abuse Treatment</t>
    </r>
    <r>
      <rPr>
        <sz val="8"/>
        <color rgb="FFFF0000"/>
        <rFont val="Arial"/>
        <family val="2"/>
      </rPr>
      <t xml:space="preserve"> </t>
    </r>
    <r>
      <rPr>
        <sz val="8"/>
        <rFont val="Arial"/>
        <family val="2"/>
      </rPr>
      <t xml:space="preserve">programs. 
</t>
    </r>
    <r>
      <rPr>
        <b/>
        <sz val="8"/>
        <rFont val="Arial"/>
        <family val="2"/>
      </rPr>
      <t xml:space="preserve">Scoring: </t>
    </r>
    <r>
      <rPr>
        <sz val="8"/>
        <rFont val="Arial"/>
        <family val="2"/>
      </rPr>
      <t>2 points - Currently licensed. 0 points - Not currently licensed, or no proof of licensure (No 1-point option).</t>
    </r>
  </si>
  <si>
    <r>
      <rPr>
        <b/>
        <sz val="8"/>
        <rFont val="Arial"/>
        <family val="2"/>
      </rPr>
      <t>Supporting Evidence:</t>
    </r>
    <r>
      <rPr>
        <sz val="8"/>
        <rFont val="Arial"/>
        <family val="2"/>
      </rPr>
      <t xml:space="preserve"> Rights posters.
</t>
    </r>
    <r>
      <rPr>
        <b/>
        <sz val="8"/>
        <rFont val="Arial"/>
        <family val="2"/>
      </rPr>
      <t xml:space="preserve">Scoring: </t>
    </r>
    <r>
      <rPr>
        <sz val="8"/>
        <rFont val="Arial"/>
        <family val="2"/>
      </rPr>
      <t>2- Information complete, current, and visible. 1- Poster present without correct identification of Rights Officer or contact information or in a location unlikely to be seen by customers. 0 - No poster present.</t>
    </r>
  </si>
  <si>
    <r>
      <rPr>
        <b/>
        <sz val="8"/>
        <rFont val="Arial"/>
        <family val="2"/>
      </rPr>
      <t>Supporting Evidence:</t>
    </r>
    <r>
      <rPr>
        <sz val="8"/>
        <rFont val="Arial"/>
        <family val="2"/>
      </rPr>
      <t xml:space="preserve"> Rights policies / procedures.
</t>
    </r>
    <r>
      <rPr>
        <b/>
        <sz val="8"/>
        <rFont val="Arial"/>
        <family val="2"/>
      </rPr>
      <t xml:space="preserve">Scoring: </t>
    </r>
    <r>
      <rPr>
        <sz val="8"/>
        <rFont val="Arial"/>
        <family val="2"/>
      </rPr>
      <t>2- Complete with board approval. 1- Policies complete but lacking evidence of board review and approval. 0 - No completed policies.</t>
    </r>
  </si>
  <si>
    <r>
      <rPr>
        <b/>
        <sz val="8"/>
        <rFont val="Arial"/>
        <family val="2"/>
      </rPr>
      <t>Supporting Evidence:</t>
    </r>
    <r>
      <rPr>
        <sz val="8"/>
        <rFont val="Arial"/>
        <family val="2"/>
      </rPr>
      <t xml:space="preserve"> I&amp;A forms with action taken indicated. 
</t>
    </r>
    <r>
      <rPr>
        <b/>
        <sz val="8"/>
        <rFont val="Arial"/>
        <family val="2"/>
      </rPr>
      <t>Scoring:</t>
    </r>
    <r>
      <rPr>
        <sz val="8"/>
        <rFont val="Arial"/>
        <family val="2"/>
      </rPr>
      <t xml:space="preserve"> 2 - I&amp;As consistently completed correctly and completely, and routed to and reviewed by appropriate personnel. Documentation includes follow up measures taken by the provider and/or planned interventions to prevent future occurrences. 1 - Occasional problems with I&amp;A documentation (2-5% of I&amp;As missing necessary information, not routed correctly, or do not describe follow up measures taken by the provider). 0 - Greater than 5% of I&amp;As are missing necessary information, were not routed correctly, or do not describe follow up measures taken by the provider.</t>
    </r>
  </si>
  <si>
    <r>
      <rPr>
        <b/>
        <sz val="8"/>
        <rFont val="Arial"/>
        <family val="2"/>
      </rPr>
      <t xml:space="preserve">Supporting Evidence: </t>
    </r>
    <r>
      <rPr>
        <sz val="8"/>
        <rFont val="Arial"/>
        <family val="2"/>
      </rPr>
      <t xml:space="preserve">The site review team will verify through a review of materials, policies and interviews that information is provided in an easily understandable format on the customer service department including access and contact information.
</t>
    </r>
    <r>
      <rPr>
        <b/>
        <sz val="8"/>
        <rFont val="Arial"/>
        <family val="2"/>
      </rPr>
      <t>Scoring:</t>
    </r>
    <r>
      <rPr>
        <sz val="8"/>
        <rFont val="Arial"/>
        <family val="2"/>
      </rPr>
      <t xml:space="preserve"> 2 - Current SWMBH customer services handbook provided to individuals receiving services at least once a year. 1 - Current SWMBH customer services handbook available but not regularly distributed. 0 - Provider does not possess the current SWMBH customer services handbook.</t>
    </r>
  </si>
  <si>
    <t>Evidence the agency is checking for disciplinary actions (licensure) and ethics review (certification) for applicable employees.</t>
  </si>
  <si>
    <r>
      <rPr>
        <b/>
        <sz val="8"/>
        <rFont val="Arial"/>
        <family val="2"/>
      </rPr>
      <t xml:space="preserve">Supporting Evidence: </t>
    </r>
    <r>
      <rPr>
        <sz val="8"/>
        <rFont val="Arial"/>
        <family val="2"/>
      </rPr>
      <t xml:space="preserve">The site review team will verify that medication supplies are stored in the container received from the pharmacy and stored a locked location.
</t>
    </r>
    <r>
      <rPr>
        <b/>
        <sz val="8"/>
        <rFont val="Arial"/>
        <family val="2"/>
      </rPr>
      <t>Scoring:</t>
    </r>
    <r>
      <rPr>
        <sz val="8"/>
        <rFont val="Arial"/>
        <family val="2"/>
      </rPr>
      <t xml:space="preserve"> 2 - All medication supplies are stored in the container received from the pharmacy and stored a locked location. 1 - Some medications not stored in pharmacy container but still clearly labeled with name, medication, dosage, and dosing information. 0 - Medications not stored in locked area or consistently stored in non-pharmacy containers.</t>
    </r>
  </si>
  <si>
    <r>
      <rPr>
        <b/>
        <sz val="8"/>
        <rFont val="Arial"/>
        <family val="2"/>
      </rPr>
      <t xml:space="preserve">Supporting Evidence: </t>
    </r>
    <r>
      <rPr>
        <sz val="8"/>
        <rFont val="Arial"/>
        <family val="2"/>
      </rPr>
      <t xml:space="preserve">The site review team will verify that topical/inhalant medications are maintained separately from oral medications. (N/A if no topical/inhalant medications used)
</t>
    </r>
    <r>
      <rPr>
        <b/>
        <sz val="8"/>
        <rFont val="Arial"/>
        <family val="2"/>
      </rPr>
      <t>Scoring:</t>
    </r>
    <r>
      <rPr>
        <sz val="8"/>
        <rFont val="Arial"/>
        <family val="2"/>
      </rPr>
      <t xml:space="preserve"> 2 - All topical/inhalant medications are maintained separately from oral medications. 1 - Topical/inhalant medications are maintained separately from oral medications with 1-2 exceptions. 0 - No topical/inhalant medications are maintained separately from oral medications.</t>
    </r>
  </si>
  <si>
    <r>
      <rPr>
        <b/>
        <sz val="8"/>
        <rFont val="Arial"/>
        <family val="2"/>
      </rPr>
      <t xml:space="preserve">Supporting Evidence: </t>
    </r>
    <r>
      <rPr>
        <sz val="8"/>
        <rFont val="Arial"/>
        <family val="2"/>
      </rPr>
      <t xml:space="preserve">The site review team will verify that containers are clearly labeled as Bio-Hazard and kept in a secure area (for specialized residential) or in secure containers. (N/A if no sharps being used)
</t>
    </r>
    <r>
      <rPr>
        <b/>
        <sz val="8"/>
        <rFont val="Arial"/>
        <family val="2"/>
      </rPr>
      <t>Scoring:</t>
    </r>
    <r>
      <rPr>
        <sz val="8"/>
        <rFont val="Arial"/>
        <family val="2"/>
      </rPr>
      <t xml:space="preserve"> 2 - Sharps containers are being used which are clearly labeled as Bio-Hazard and kept in a secure area or secure containers. 1 - Sharps containers are being used and kept in a secure area/secure containers, but are not clearly labeled as Bio-Hazard.  0 - Sharps containers not being used, or being used but not kept in a secure area or in secure containers. </t>
    </r>
  </si>
  <si>
    <r>
      <rPr>
        <b/>
        <sz val="8"/>
        <rFont val="Arial"/>
        <family val="2"/>
      </rPr>
      <t xml:space="preserve">Supporting Evidence: </t>
    </r>
    <r>
      <rPr>
        <sz val="8"/>
        <rFont val="Arial"/>
        <family val="2"/>
      </rPr>
      <t xml:space="preserve"> Computer safeguards (e.g., screen locks, password use, and regular password expiration), paper file safeguards (locking paper files when not in use), IT policies and/or procedures, policies and/or procedures around verbal/written sharing of customer information with others (such as with family members, law enforcement and/or other health professionals).
</t>
    </r>
    <r>
      <rPr>
        <b/>
        <sz val="8"/>
        <rFont val="Arial"/>
        <family val="2"/>
      </rPr>
      <t>Scoring:</t>
    </r>
    <r>
      <rPr>
        <sz val="8"/>
        <rFont val="Arial"/>
        <family val="2"/>
      </rPr>
      <t xml:space="preserve"> 2 points - No concerns. Ample precautions to protect confidential information are in place.  1 point - One or two minor suggestions for improvement. 0 points - Improvement needed in several areas; or potential for serious violation of privacy was noted.</t>
    </r>
  </si>
  <si>
    <t>Standard</t>
  </si>
  <si>
    <t>Maintenance of Facility - there is evidence that maintenance issues are being appropriately addressed (invoices for repair/inspection/replacement of equipment and fire alarms, evidence of facility improvements, etc.).</t>
  </si>
  <si>
    <r>
      <rPr>
        <b/>
        <sz val="8"/>
        <rFont val="Arial"/>
        <family val="2"/>
      </rPr>
      <t xml:space="preserve">Supporting Evidence: </t>
    </r>
    <r>
      <rPr>
        <sz val="8"/>
        <rFont val="Arial"/>
        <family val="2"/>
      </rPr>
      <t xml:space="preserve">Primary source verification of current accreditation from a national accreditation organization. </t>
    </r>
    <r>
      <rPr>
        <sz val="8"/>
        <rFont val="Arial"/>
        <family val="2"/>
      </rPr>
      <t xml:space="preserve">
</t>
    </r>
    <r>
      <rPr>
        <b/>
        <sz val="8"/>
        <rFont val="Arial"/>
        <family val="2"/>
      </rPr>
      <t>Scoring:</t>
    </r>
    <r>
      <rPr>
        <sz val="8"/>
        <rFont val="Arial"/>
        <family val="2"/>
      </rPr>
      <t xml:space="preserve"> 2 points - Currently accredited, any level. 0 points - Not currently accredited or no proof of accreditation. (No 1-point option).</t>
    </r>
  </si>
  <si>
    <r>
      <rPr>
        <b/>
        <sz val="8"/>
        <rFont val="Arial"/>
        <family val="2"/>
      </rPr>
      <t>Supporting Evidence:</t>
    </r>
    <r>
      <rPr>
        <sz val="8"/>
        <rFont val="Arial"/>
        <family val="2"/>
      </rPr>
      <t xml:space="preserve"> Plan(s) for improvement submitted to monitoring agencies complete with dates and corrective action plans.
</t>
    </r>
    <r>
      <rPr>
        <b/>
        <sz val="8"/>
        <rFont val="Arial"/>
        <family val="2"/>
      </rPr>
      <t>Scoring:</t>
    </r>
    <r>
      <rPr>
        <sz val="8"/>
        <rFont val="Arial"/>
        <family val="2"/>
      </rPr>
      <t xml:space="preserve"> 2 - Plan(s) complete and submitted within time frames, or no recommendations or citations from recent reviews. 1 - Plan(s) does not address all items for correction or not completed within time frames. 0 - No response has been implemented to citations/recommendations from recent reviews.</t>
    </r>
  </si>
  <si>
    <r>
      <rPr>
        <b/>
        <sz val="8"/>
        <rFont val="Arial"/>
        <family val="2"/>
      </rPr>
      <t xml:space="preserve">Supporting Evidence:  </t>
    </r>
    <r>
      <rPr>
        <sz val="8"/>
        <rFont val="Arial"/>
        <family val="2"/>
      </rPr>
      <t xml:space="preserve">Inclusion of customers on staff, board, or committees; Consumer advisory  meetings or resident meetings; Action taken in response to satisfaction survey results or comment boxes; Resident input on meal and/or activity selections; Evidence of response to other requests made by customers.
</t>
    </r>
    <r>
      <rPr>
        <b/>
        <sz val="8"/>
        <rFont val="Arial"/>
        <family val="2"/>
      </rPr>
      <t>Scoring:</t>
    </r>
    <r>
      <rPr>
        <sz val="8"/>
        <rFont val="Arial"/>
        <family val="2"/>
      </rPr>
      <t xml:space="preserve"> 2 - organization 1) has methods in place to solicit feedback and suggestions from customers on an ongoing basis and 2) can demonstrate changes or improvements that have been made as a result of customer feedback. 1 - one of the above, but not both. 0 - neither of the above.</t>
    </r>
  </si>
  <si>
    <t>Staff of the organization have the capability and knowledge of how to assist a customer to reach CMH/PIHP Customer Services to file a grievance, appeal, recipient rights or Fair Hearing request.</t>
  </si>
  <si>
    <r>
      <rPr>
        <b/>
        <sz val="8"/>
        <rFont val="Arial"/>
        <family val="2"/>
      </rPr>
      <t>Supporting Evidence:</t>
    </r>
    <r>
      <rPr>
        <sz val="8"/>
        <rFont val="Arial"/>
        <family val="2"/>
      </rPr>
      <t xml:space="preserve"> The site review team will verify through a review of policies, staff training and interviews that staff have the knowledge to assist customers in how to access the SWMBH or CMH customer services department to file a grievance, appeal, recipient rights or fair hearing request.
</t>
    </r>
    <r>
      <rPr>
        <b/>
        <sz val="8"/>
        <rFont val="Arial"/>
        <family val="2"/>
      </rPr>
      <t>Scoring:</t>
    </r>
    <r>
      <rPr>
        <sz val="8"/>
        <rFont val="Arial"/>
        <family val="2"/>
      </rPr>
      <t xml:space="preserve"> 2 - For Ancillary, Hospital, and Residential Providers, there is evidence that at least one designated staff member per site is knowledgeable to assist with these processes or can easily access the information necessary to do so. All Primary Clinician and Outpatient Therapists should be knowledgeable of the processes or able to access the required information quickly and easily. 1 - Designated staff members are familiar with some but not all of the information needed to assist with grievances, appeals, rights complaints, and fair hearing requests. 0 - There are no designated staff members who are aware of this information or there is insufficient evidence that staff of the organization are familiar with this with information.</t>
    </r>
  </si>
  <si>
    <r>
      <rPr>
        <b/>
        <sz val="8"/>
        <rFont val="Arial"/>
        <family val="2"/>
      </rPr>
      <t xml:space="preserve">Supporting Evidence: </t>
    </r>
    <r>
      <rPr>
        <sz val="8"/>
        <rFont val="Arial"/>
        <family val="2"/>
      </rPr>
      <t xml:space="preserve">The site review team will verify through a tour of the outside of the site that the facility is structurally sound and maintained in a safe condition for the occupants.
</t>
    </r>
    <r>
      <rPr>
        <b/>
        <sz val="8"/>
        <rFont val="Arial"/>
        <family val="2"/>
      </rPr>
      <t>Scoring:</t>
    </r>
    <r>
      <rPr>
        <sz val="8"/>
        <rFont val="Arial"/>
        <family val="2"/>
      </rPr>
      <t xml:space="preserve"> 2 - Facility and premises well-maintained and in good condition. 1 - Facility and premises in need of minor repairs (&lt;~$1000) or maintenance. 0 - Facility and premises in need of major repairs or maintenance (&gt;~$1000). </t>
    </r>
  </si>
  <si>
    <r>
      <rPr>
        <b/>
        <sz val="8"/>
        <rFont val="Arial"/>
        <family val="2"/>
      </rPr>
      <t xml:space="preserve">Supporting Evidence: </t>
    </r>
    <r>
      <rPr>
        <sz val="8"/>
        <rFont val="Arial"/>
        <family val="2"/>
      </rPr>
      <t xml:space="preserve">The site review team will verify through a tour of the inside of the site that the facility is structurally sound and maintained in a safe condition for the occupancies.
</t>
    </r>
    <r>
      <rPr>
        <b/>
        <sz val="8"/>
        <rFont val="Arial"/>
        <family val="2"/>
      </rPr>
      <t>Scoring:</t>
    </r>
    <r>
      <rPr>
        <sz val="8"/>
        <rFont val="Arial"/>
        <family val="2"/>
      </rPr>
      <t xml:space="preserve"> 2 - The interior is well-maintained and clean. 1 - The interior is in need of minor repairs, maintenance or cleaning (e.g., repairs/maintenance &lt;~$1000, minor cleaning/housekeeping needs that could be alieved in an hour or less). 0 - The interior is in need of major repairs, maintenance or cleaning  (e.g., repairs/maintenance &gt;~$1000, cleaning/housekeeping needs that would take more than an hour to accomplish). </t>
    </r>
  </si>
  <si>
    <r>
      <rPr>
        <b/>
        <sz val="8"/>
        <rFont val="Arial"/>
        <family val="2"/>
      </rPr>
      <t xml:space="preserve">Supporting Evidence: </t>
    </r>
    <r>
      <rPr>
        <sz val="8"/>
        <rFont val="Arial"/>
        <family val="2"/>
      </rPr>
      <t xml:space="preserve">The site review team will verify through a review of maintenance records and site tour that facility and equipment upkeep is being adequately addressed.
</t>
    </r>
    <r>
      <rPr>
        <b/>
        <sz val="8"/>
        <rFont val="Arial"/>
        <family val="2"/>
      </rPr>
      <t>Scoring:</t>
    </r>
    <r>
      <rPr>
        <sz val="8"/>
        <rFont val="Arial"/>
        <family val="2"/>
      </rPr>
      <t xml:space="preserve"> 2 - Equipment and appliances on the site are in good repair; fire alarms are tested and batteries replaced bi-annually, fire extinguishers are replaced when expired. 1 -  One or two minor maintenance issues identified. 0 - More than two minor maintenance issues were identified, or one or more substantial issue. </t>
    </r>
  </si>
  <si>
    <r>
      <t>SCORING INSTRUCTIONS</t>
    </r>
    <r>
      <rPr>
        <i/>
        <sz val="9"/>
        <color indexed="8"/>
        <rFont val="Arial"/>
        <family val="2"/>
      </rPr>
      <t xml:space="preserve">
2 = compliance with standard/intent 
1 = partial compliance standard/intent 
0 = non-compliance or insufficient levels of compliance with standard/intent 
N/A = requirement not applicable to this type of review or this provider</t>
    </r>
  </si>
  <si>
    <r>
      <rPr>
        <b/>
        <sz val="8"/>
        <rFont val="Arial"/>
        <family val="2"/>
      </rPr>
      <t xml:space="preserve">Supporting Evidence: </t>
    </r>
    <r>
      <rPr>
        <sz val="8"/>
        <rFont val="Arial"/>
        <family val="2"/>
      </rPr>
      <t xml:space="preserve">The site review team will verify that potentially dangerous cleaning materials (harsh cleansers, bleach, </t>
    </r>
    <r>
      <rPr>
        <sz val="8"/>
        <rFont val="Arial"/>
        <family val="2"/>
      </rPr>
      <t xml:space="preserve">etc.) are stored and safeguarded in areas away from residents, with restricted access.
</t>
    </r>
    <r>
      <rPr>
        <b/>
        <sz val="8"/>
        <rFont val="Arial"/>
        <family val="2"/>
      </rPr>
      <t>Scoring:</t>
    </r>
    <r>
      <rPr>
        <sz val="8"/>
        <rFont val="Arial"/>
        <family val="2"/>
      </rPr>
      <t xml:space="preserve"> 2 - All potentially hazardous cleaning supplies are stored in a safe location with restricted access. 1 - Some potentially hazardous cleaning supplies are left accessible in areas where residents could access them. 0 - Cleaning supplies are all kept in a location where residents can access them.</t>
    </r>
  </si>
  <si>
    <r>
      <rPr>
        <b/>
        <sz val="8"/>
        <rFont val="Arial"/>
        <family val="2"/>
      </rPr>
      <t xml:space="preserve">Supporting Evidence: </t>
    </r>
    <r>
      <rPr>
        <sz val="8"/>
        <rFont val="Arial"/>
        <family val="2"/>
      </rPr>
      <t xml:space="preserve">The review team will verify by a review of staff personnel files that staff are qualified for services provided.  Organization must have current licensure and/or certification on file and verified through primary source when applicable.  Educational background must be verified through primary source when applicable (please refer to MDCH contract attachment P.6.4.3.1) 
</t>
    </r>
    <r>
      <rPr>
        <b/>
        <sz val="8"/>
        <rFont val="Arial"/>
        <family val="2"/>
      </rPr>
      <t xml:space="preserve">Scoring: </t>
    </r>
    <r>
      <rPr>
        <sz val="8"/>
        <rFont val="Arial"/>
        <family val="2"/>
      </rPr>
      <t>2: 95-100% of staff selected meet criteria and have required documentation. 1: 75-94.4% of staff selected meet criteria and have required documentation. 0 – Less than 75% staff selected meet criteria and have required documentation.</t>
    </r>
  </si>
  <si>
    <r>
      <rPr>
        <b/>
        <sz val="8"/>
        <rFont val="Arial"/>
        <family val="2"/>
      </rPr>
      <t xml:space="preserve">Supporting Evidence: </t>
    </r>
    <r>
      <rPr>
        <sz val="8"/>
        <rFont val="Arial"/>
        <family val="2"/>
      </rPr>
      <t xml:space="preserve">The review team will verify by a review of staff credentialing files that national practitioner database queries are completed prior to credentialing decision.   
</t>
    </r>
    <r>
      <rPr>
        <b/>
        <sz val="8"/>
        <rFont val="Arial"/>
        <family val="2"/>
      </rPr>
      <t xml:space="preserve">Scoring: </t>
    </r>
    <r>
      <rPr>
        <sz val="8"/>
        <rFont val="Arial"/>
        <family val="2"/>
      </rPr>
      <t>2: 95-100% of staff selected meet criteria and have required documentation. 1: 75-94.4% of staff selected meet criteria and have required documentation. 0 – Less than 75% staff selected meet criteria and have required documentation.</t>
    </r>
  </si>
  <si>
    <r>
      <rPr>
        <b/>
        <sz val="8"/>
        <rFont val="Arial"/>
        <family val="2"/>
      </rPr>
      <t>Supporting Evidence:</t>
    </r>
    <r>
      <rPr>
        <sz val="8"/>
        <rFont val="Arial"/>
        <family val="2"/>
      </rPr>
      <t xml:space="preserve"> The review team will verify by a review of staff files that liability insurance is current and was current at time of credentialing decision if credentialing required.
</t>
    </r>
    <r>
      <rPr>
        <b/>
        <sz val="8"/>
        <rFont val="Arial"/>
        <family val="2"/>
      </rPr>
      <t xml:space="preserve">Scoring: </t>
    </r>
    <r>
      <rPr>
        <sz val="8"/>
        <rFont val="Arial"/>
        <family val="2"/>
      </rPr>
      <t>2: 95-100% of staff selected meet criteria and have required documentation. 1: 75-94.4% of staff selected meet criteria and have required documentation. 0 – Less than 75% staff selected meet criteria and have required documentation.</t>
    </r>
  </si>
  <si>
    <r>
      <rPr>
        <b/>
        <sz val="8"/>
        <rFont val="Arial"/>
        <family val="2"/>
      </rPr>
      <t>Supporting Evidence:</t>
    </r>
    <r>
      <rPr>
        <sz val="8"/>
        <rFont val="Arial"/>
        <family val="2"/>
      </rPr>
      <t xml:space="preserve"> The review team will verify by a review of staff personnel files.
</t>
    </r>
    <r>
      <rPr>
        <b/>
        <sz val="8"/>
        <rFont val="Arial"/>
        <family val="2"/>
      </rPr>
      <t>Scoring:</t>
    </r>
    <r>
      <rPr>
        <sz val="8"/>
        <rFont val="Arial"/>
        <family val="2"/>
      </rPr>
      <t xml:space="preserve"> 2: 95-100% of staff selected meet criteria and have required documentation. 1: 75-94.4% of staff selected meet criteria and have required documentation. 0 – Less than 75% staff selected meet criteria and have required documentation.
.</t>
    </r>
  </si>
  <si>
    <r>
      <rPr>
        <b/>
        <sz val="8"/>
        <rFont val="Arial"/>
        <family val="2"/>
      </rPr>
      <t xml:space="preserve">Supporting Evidence: </t>
    </r>
    <r>
      <rPr>
        <sz val="8"/>
        <rFont val="Arial"/>
        <family val="2"/>
      </rPr>
      <t xml:space="preserve">Written procedures.
</t>
    </r>
    <r>
      <rPr>
        <b/>
        <sz val="8"/>
        <rFont val="Arial"/>
        <family val="2"/>
      </rPr>
      <t>Scoring:</t>
    </r>
    <r>
      <rPr>
        <sz val="8"/>
        <rFont val="Arial"/>
        <family val="2"/>
      </rPr>
      <t xml:space="preserve"> 2 - Procedures are  clear and address each of the following - response to fire, severe weather, and  medical emergencies; a plan for the continuation of services in event of emergency, and a plan for transporting individuals in the event of an emergency.  1 - Procedures do not address one of the required elements or are not clear. 0 - Procedures do not address two or more of more of the required elements. </t>
    </r>
  </si>
  <si>
    <r>
      <rPr>
        <b/>
        <sz val="8"/>
        <rFont val="Arial"/>
        <family val="2"/>
      </rPr>
      <t>Supporting Evidence:</t>
    </r>
    <r>
      <rPr>
        <sz val="8"/>
        <rFont val="Arial"/>
        <family val="2"/>
      </rPr>
      <t xml:space="preserve"> Log of drills along with documentation of result of drill and corrective action planned if necessary.
</t>
    </r>
    <r>
      <rPr>
        <b/>
        <sz val="8"/>
        <rFont val="Arial"/>
        <family val="2"/>
      </rPr>
      <t xml:space="preserve">Scoring: 2 - </t>
    </r>
    <r>
      <rPr>
        <sz val="8"/>
        <rFont val="Arial"/>
        <family val="2"/>
      </rPr>
      <t>At least one tornado drill occurred over the past year. If corrective action needed, follow up action was documented and made. 1 - At least one tornado drill occurred, but there was necessary follow up action which did not occur. 0 - No tornado drills in the past year.</t>
    </r>
  </si>
  <si>
    <r>
      <t xml:space="preserve">Supporting Evidence: </t>
    </r>
    <r>
      <rPr>
        <sz val="8"/>
        <rFont val="Arial"/>
        <family val="2"/>
      </rPr>
      <t xml:space="preserve"> Kits. Items sealed or replaced when used.
</t>
    </r>
    <r>
      <rPr>
        <b/>
        <sz val="8"/>
        <rFont val="Arial"/>
        <family val="2"/>
      </rPr>
      <t>Scoring:</t>
    </r>
    <r>
      <rPr>
        <sz val="8"/>
        <rFont val="Arial"/>
        <family val="2"/>
      </rPr>
      <t xml:space="preserve"> 2-  Both first aid and spill kits available, and both in good condition. 1 - One type of kit unavailable or in poor condition. 0 - Neither type of kit available or both in poor condition. </t>
    </r>
  </si>
  <si>
    <r>
      <rPr>
        <b/>
        <sz val="8"/>
        <rFont val="Arial"/>
        <family val="2"/>
      </rPr>
      <t xml:space="preserve">Supporting Evidence: </t>
    </r>
    <r>
      <rPr>
        <sz val="8"/>
        <rFont val="Arial"/>
        <family val="2"/>
      </rPr>
      <t xml:space="preserve">Bag. Food items must not be beyond expiration dates, batteries of sufficient charge. Number of items adequate to number of residents.
</t>
    </r>
    <r>
      <rPr>
        <b/>
        <sz val="8"/>
        <rFont val="Arial"/>
        <family val="2"/>
      </rPr>
      <t>Scoring:</t>
    </r>
    <r>
      <rPr>
        <sz val="8"/>
        <rFont val="Arial"/>
        <family val="2"/>
      </rPr>
      <t xml:space="preserve">  2- Bag present with all necessary items accounted for, with good expiration dates and in good condition. 1 - Bag present but some items in poor/expired condition. 0 - No bag, or bag present but some items missing or in insufficient quantities to meet all residents' needs.</t>
    </r>
  </si>
  <si>
    <t>Sp Res</t>
  </si>
  <si>
    <t>Crisis Res</t>
  </si>
  <si>
    <t>Primary</t>
  </si>
  <si>
    <t xml:space="preserve">Ancillary </t>
  </si>
  <si>
    <t>SA Detox Res</t>
  </si>
  <si>
    <t>SA OP</t>
  </si>
  <si>
    <t>DRAFT
Supporting Evidence and Scoring:</t>
  </si>
  <si>
    <r>
      <rPr>
        <b/>
        <sz val="8"/>
        <rFont val="Arial"/>
        <family val="2"/>
      </rPr>
      <t xml:space="preserve">Supporting Evidence: </t>
    </r>
    <r>
      <rPr>
        <sz val="8"/>
        <rFont val="Arial"/>
        <family val="2"/>
      </rPr>
      <t xml:space="preserve">Minimum limits must be $1,000,000/$3,000,000.
</t>
    </r>
    <r>
      <rPr>
        <b/>
        <sz val="8"/>
        <rFont val="Arial"/>
        <family val="2"/>
      </rPr>
      <t>Scoring:</t>
    </r>
    <r>
      <rPr>
        <sz val="8"/>
        <rFont val="Arial"/>
        <family val="2"/>
      </rPr>
      <t xml:space="preserve"> 2 points - Coverage is current and meets specifications for all counties currently contracting with. 1 point - Currently covered but coverage does not meet minimal expectations. 0 points - Not currently covered or no proof of coverage.</t>
    </r>
  </si>
  <si>
    <r>
      <t xml:space="preserve">Supporting Evidence: </t>
    </r>
    <r>
      <rPr>
        <sz val="8"/>
        <rFont val="Arial"/>
        <family val="2"/>
      </rPr>
      <t xml:space="preserve">Caseload lists, comparison of the number of FTEs (clinicians) with a report of individuals currently served in the program. 
</t>
    </r>
    <r>
      <rPr>
        <b/>
        <sz val="8"/>
        <rFont val="Arial"/>
        <family val="2"/>
      </rPr>
      <t xml:space="preserve">Scoring: </t>
    </r>
    <r>
      <rPr>
        <sz val="8"/>
        <rFont val="Arial"/>
        <family val="2"/>
      </rPr>
      <t xml:space="preserve">2 - Ratio within 95-100% of standard (Max Avg- ACT - 10-10.5, Hb - 12-12.6 active, SA OP - 40-42). 1: Ratio within 75-94.4% of standard (Max Avg- ACT - 10.5-12.5, Hb - 12.7-15 active, SA OP - 32-50). 0 – Ratio less than 75% of standard (Max Avg- ACT &gt;12.5, Hb &gt;15 active, SA OP &gt;50).
</t>
    </r>
  </si>
  <si>
    <r>
      <t xml:space="preserve">The organization has developed and adopted a “Code of Conduct” (or its equivalent) for its employees regarding ethical and legal practice expectations.  A provider may choose to comply with the SWMBH Code of Conduct or its contracting CMH's Code of Conduct (must have written certification on file at the Provider and at the CMH that the Provider has received, read, and will abide by the Code of Conduct). 
</t>
    </r>
    <r>
      <rPr>
        <b/>
        <sz val="9"/>
        <rFont val="Arial"/>
        <family val="2"/>
      </rPr>
      <t>Note:</t>
    </r>
    <r>
      <rPr>
        <sz val="9"/>
        <rFont val="Arial"/>
        <family val="2"/>
      </rPr>
      <t xml:space="preserve"> Consultative in FY14.</t>
    </r>
  </si>
  <si>
    <r>
      <rPr>
        <b/>
        <sz val="8"/>
        <rFont val="Arial"/>
        <family val="2"/>
      </rPr>
      <t>Supporting Evidence</t>
    </r>
    <r>
      <rPr>
        <sz val="8"/>
        <rFont val="Arial"/>
        <family val="2"/>
      </rPr>
      <t>: A copy of the organization's Code of Conduct or acknowledgement of use of the SWMBH Code of Conduct. For evidence of "adoption" of the code of conduct - training records, policy and/or procedure regarding dissemination of the code, employee handbook with the code, posting of ways to report fraud, waste, and abuse.</t>
    </r>
    <r>
      <rPr>
        <b/>
        <sz val="8"/>
        <rFont val="Arial"/>
        <family val="2"/>
      </rPr>
      <t xml:space="preserve">
Scoring (see note below): </t>
    </r>
    <r>
      <rPr>
        <sz val="8"/>
        <rFont val="Arial"/>
        <family val="2"/>
      </rPr>
      <t xml:space="preserve">2 - Code of conduct is in place and evidence supports its adoption in the organization.  1 - Code of conduct has been developed or accepted from SWMBH, but efforts are not being made to make staff aware of its content or purpose. 0 - No code of conduct in place.
</t>
    </r>
    <r>
      <rPr>
        <b/>
        <sz val="8"/>
        <rFont val="Arial"/>
        <family val="2"/>
      </rPr>
      <t>Note:</t>
    </r>
    <r>
      <rPr>
        <sz val="8"/>
        <rFont val="Arial"/>
        <family val="2"/>
      </rPr>
      <t xml:space="preserve">  Consultative in FY14. Do not score in scoring column, but comment on status in comments section.</t>
    </r>
  </si>
  <si>
    <t xml:space="preserve">Pets - if an agency has a pet or therapy animal on the premises, veterinary records, including vaccination records, should be available for review.  </t>
  </si>
  <si>
    <t>The organization has policies and procedures in place to manage psychotropic medication use (e.g., uniform guidelines, policies, and procedures for consumer psychotropic medication initiation and ongoing monitoring) (N/A if organization does not prescribe medications).</t>
  </si>
  <si>
    <r>
      <rPr>
        <b/>
        <sz val="8"/>
        <rFont val="Arial"/>
        <family val="2"/>
      </rPr>
      <t xml:space="preserve">Supporting Evidence: </t>
    </r>
    <r>
      <rPr>
        <sz val="8"/>
        <rFont val="Arial"/>
        <family val="2"/>
      </rPr>
      <t xml:space="preserve">Policy and procedure around psychotropic medication prescribing and monitoring (e.g., medication initiation and titration, first-line medications, training or policy on informed consent), psychiatric peer review, prescribing staff competency evaluations (N/A if organization does not prescribe medications).
</t>
    </r>
    <r>
      <rPr>
        <b/>
        <sz val="8"/>
        <rFont val="Arial"/>
        <family val="2"/>
      </rPr>
      <t>Scoring:</t>
    </r>
    <r>
      <rPr>
        <sz val="8"/>
        <rFont val="Arial"/>
        <family val="2"/>
      </rPr>
      <t xml:space="preserve"> 2 points - No concerns. Ample methods in place to manage and monitor psychotropic medication use.  1 point - One or two minor suggestions for improvement. 0 points - More than minor improvement needed; multiple changes needed or major gaps found.</t>
    </r>
  </si>
  <si>
    <r>
      <rPr>
        <b/>
        <sz val="8"/>
        <rFont val="Arial"/>
        <family val="2"/>
      </rPr>
      <t>Supporting Evidence:</t>
    </r>
    <r>
      <rPr>
        <sz val="8"/>
        <rFont val="Arial"/>
        <family val="2"/>
      </rPr>
      <t xml:space="preserve"> For all credentialing items, the review team will verify by a review of staff personnel files.
</t>
    </r>
    <r>
      <rPr>
        <b/>
        <sz val="8"/>
        <rFont val="Arial"/>
        <family val="2"/>
      </rPr>
      <t>Scoring:</t>
    </r>
    <r>
      <rPr>
        <sz val="8"/>
        <rFont val="Arial"/>
        <family val="2"/>
      </rPr>
      <t xml:space="preserve"> 2: 95-100% of staff selected meet criteria and have required documentation. 1: 75-94.4% of staff selected meet criteria and have required documentation. 0 – Less than 75% staff selected meet criteria and have required documentation.
</t>
    </r>
  </si>
  <si>
    <t>Monitoring for Exclusion from Participation in Federal Healthcare Programs. Each employee is to be run through OIG exclusion database prior to hire and annually.</t>
  </si>
  <si>
    <r>
      <rPr>
        <b/>
        <sz val="8"/>
        <rFont val="Arial"/>
        <family val="2"/>
      </rPr>
      <t xml:space="preserve">Supporting Evidence: </t>
    </r>
    <r>
      <rPr>
        <sz val="8"/>
        <rFont val="Arial"/>
        <family val="2"/>
      </rPr>
      <t xml:space="preserve">The review team will verify by a review of staff personnel files that driver's license checks have been completed prior to hire and annually thereafter for staff who transport persons served.  
</t>
    </r>
    <r>
      <rPr>
        <b/>
        <sz val="8"/>
        <rFont val="Arial"/>
        <family val="2"/>
      </rPr>
      <t>Scoring:</t>
    </r>
    <r>
      <rPr>
        <sz val="8"/>
        <rFont val="Arial"/>
        <family val="2"/>
      </rPr>
      <t xml:space="preserve"> 2: 95-100% of staff selected meet criteria and have required documentation. 1: 75-94.4% of staff selected meet criteria and have required documentation. 0 – Less than 75% staff selected meet criteria and have required documentation.</t>
    </r>
  </si>
  <si>
    <r>
      <rPr>
        <b/>
        <sz val="8"/>
        <rFont val="Arial"/>
        <family val="2"/>
      </rPr>
      <t>Supporting Evidence:</t>
    </r>
    <r>
      <rPr>
        <sz val="8"/>
        <rFont val="Arial"/>
        <family val="2"/>
      </rPr>
      <t xml:space="preserve"> The review team will verify by a review of staff personnel files that there is a process for ongoing monitoring, and intervention when appropriate, of provider sanctions, complaints and quality issues are identified.  This could include:                                          
*Medicare/Medicaid sanctions                                                                                                        
*State licensing and/or certification sanctions                                                                             
*Grievances and appeals information                                                                                            
*Quality issues
</t>
    </r>
    <r>
      <rPr>
        <b/>
        <sz val="8"/>
        <rFont val="Arial"/>
        <family val="2"/>
      </rPr>
      <t xml:space="preserve">Scoring: 2: </t>
    </r>
    <r>
      <rPr>
        <sz val="8"/>
        <rFont val="Arial"/>
        <family val="2"/>
      </rPr>
      <t>95-100% of staff selected meet criteria and have required documentation. 1: 75-94.4% of staff selected meet criteria and have required documentation. 0 – Less than 75% staff selected meet criteria and have required documentation.</t>
    </r>
  </si>
  <si>
    <r>
      <rPr>
        <b/>
        <sz val="8"/>
        <rFont val="Arial"/>
        <family val="2"/>
      </rPr>
      <t xml:space="preserve">Supporting Evidence: </t>
    </r>
    <r>
      <rPr>
        <sz val="8"/>
        <rFont val="Arial"/>
        <family val="2"/>
      </rPr>
      <t xml:space="preserve">The review team will verify by a review of staff personnel files that the following staff are credentialed per MDCH contract attachment P.6.4.3.1                                                                 *Physicians &amp; Physician Assistants           
*Psychologists                                                                                                                                    
*Licensed Master's Social Workers, Licensed Bachelor's Social Workers, Limited License Social Workers &amp; Registered Social Service Technicians                                         
*Licensed Professional Counselors                                                                                              
*Nurse Practitioner, Registered Nurses &amp; Licensed Practical Nurses                                   
*Occupational Therapists &amp; Occupational Therapists Assistants                                          
*Physical Therapists &amp; Physical Therapist Assistants                                                               
*Speech Pathologists
</t>
    </r>
    <r>
      <rPr>
        <b/>
        <sz val="8"/>
        <rFont val="Arial"/>
        <family val="2"/>
      </rPr>
      <t xml:space="preserve">Scoring: </t>
    </r>
    <r>
      <rPr>
        <sz val="8"/>
        <rFont val="Arial"/>
        <family val="2"/>
      </rPr>
      <t>2: 95-100% of staff selected meet criteria and have required documentation. 1: 75-94.4% of staff selected meet criteria and have required documentation. 0 – Less than 75% staff selected meet criteria and have required documentation.</t>
    </r>
  </si>
  <si>
    <r>
      <rPr>
        <b/>
        <sz val="8"/>
        <rFont val="Arial"/>
        <family val="2"/>
      </rPr>
      <t>Supporting Evidence:</t>
    </r>
    <r>
      <rPr>
        <sz val="8"/>
        <rFont val="Arial"/>
        <family val="2"/>
      </rPr>
      <t xml:space="preserve"> For all training items, the review team will verify by a review of staff personnel files or training records.
</t>
    </r>
    <r>
      <rPr>
        <b/>
        <sz val="8"/>
        <rFont val="Arial"/>
        <family val="2"/>
      </rPr>
      <t>Scoring:</t>
    </r>
    <r>
      <rPr>
        <sz val="8"/>
        <rFont val="Arial"/>
        <family val="2"/>
      </rPr>
      <t xml:space="preserve"> 2: 95-100% of staff selected completed each required training item within the stated timeframes. 1: 75-94.4% of staff completed the required training item within the stated timeframes. 0 – Less than 75% of staff have completed the training within the stated timeframes.
.</t>
    </r>
  </si>
  <si>
    <r>
      <rPr>
        <b/>
        <sz val="8"/>
        <rFont val="Arial"/>
        <family val="2"/>
      </rPr>
      <t>Supporting Evidence:</t>
    </r>
    <r>
      <rPr>
        <sz val="8"/>
        <rFont val="Arial"/>
        <family val="2"/>
      </rPr>
      <t xml:space="preserve"> For all training items, the review team will verify by a review of staff personnel files or training records.
</t>
    </r>
    <r>
      <rPr>
        <b/>
        <sz val="8"/>
        <rFont val="Arial"/>
        <family val="2"/>
      </rPr>
      <t>Scoring:</t>
    </r>
    <r>
      <rPr>
        <sz val="8"/>
        <rFont val="Arial"/>
        <family val="2"/>
      </rPr>
      <t xml:space="preserve"> 2: 95-100% of staff selected completed each required training item within the stated timeframes. 1: 75-94.4% of staff completed the required training item within the stated timeframes. 0 – Less than 75% of staff have completed the training within the stated timeframes.</t>
    </r>
  </si>
  <si>
    <r>
      <rPr>
        <b/>
        <sz val="8"/>
        <rFont val="Arial"/>
        <family val="2"/>
      </rPr>
      <t xml:space="preserve">Supporting Evidence: </t>
    </r>
    <r>
      <rPr>
        <sz val="8"/>
        <rFont val="Arial"/>
        <family val="2"/>
      </rPr>
      <t xml:space="preserve">The reviewer(s) will verify through a tour of the facility that accommodations have been made for customers with varying degrees or impairments.
</t>
    </r>
    <r>
      <rPr>
        <b/>
        <sz val="8"/>
        <rFont val="Arial"/>
        <family val="2"/>
      </rPr>
      <t>Scoring:</t>
    </r>
    <r>
      <rPr>
        <sz val="8"/>
        <rFont val="Arial"/>
        <family val="2"/>
      </rPr>
      <t xml:space="preserve"> 2 - Site is fully accessible or accommodations can be made to ensure that individuals can access services (e.g., providing services in home, or on the first floor of a building with no elevator). 1 - Site is in need of minor repairs or modifications for accessibility. 0 - Site would not be fully accessible without substantial renovations. Any risk of harm to others constitutes a 0.</t>
    </r>
  </si>
  <si>
    <r>
      <rPr>
        <b/>
        <sz val="8"/>
        <rFont val="Arial"/>
        <family val="2"/>
      </rPr>
      <t>Supporting Evidence:</t>
    </r>
    <r>
      <rPr>
        <sz val="8"/>
        <rFont val="Arial"/>
        <family val="2"/>
      </rPr>
      <t xml:space="preserve"> Contract for interpretation services. Translations of key documents into different languages. Accommodations for individual customers' language styles and abilities. The  reviewer(s) will verify through a review of materials, policies, staff training and interviews that there are resources available to assist persons who have limited ability to communicate in standard English.
</t>
    </r>
    <r>
      <rPr>
        <b/>
        <sz val="8"/>
        <rFont val="Arial"/>
        <family val="2"/>
      </rPr>
      <t>Scoring:</t>
    </r>
    <r>
      <rPr>
        <sz val="8"/>
        <rFont val="Arial"/>
        <family val="2"/>
      </rPr>
      <t xml:space="preserve"> 2 - Program has appropriate communication accommodations in place to address needs and staff are familiar with accommodations. 1 - Program has a need for communication accommodations and has made some movement toward this, but there is still a gap. 0 - Program has a need for communication accommodations but there has been no movement toward this.</t>
    </r>
  </si>
  <si>
    <r>
      <rPr>
        <b/>
        <sz val="8"/>
        <rFont val="Arial"/>
        <family val="2"/>
      </rPr>
      <t>Supporting Evidence:</t>
    </r>
    <r>
      <rPr>
        <sz val="8"/>
        <rFont val="Arial"/>
        <family val="2"/>
      </rPr>
      <t xml:space="preserve"> Posted evacuation routes with exiting route specified.
</t>
    </r>
    <r>
      <rPr>
        <b/>
        <sz val="8"/>
        <rFont val="Arial"/>
        <family val="2"/>
      </rPr>
      <t>Scoring:</t>
    </r>
    <r>
      <rPr>
        <sz val="8"/>
        <rFont val="Arial"/>
        <family val="2"/>
      </rPr>
      <t xml:space="preserve"> 2 - Map(s) posted prominently with specified exiting route(s) marked. 1 - Map(s) not posted prominently or do not clearly mark exiting route(s). 0 - No map(s) posted.</t>
    </r>
  </si>
  <si>
    <r>
      <rPr>
        <b/>
        <sz val="8"/>
        <rFont val="Arial"/>
        <family val="2"/>
      </rPr>
      <t>Supporting Evidence:</t>
    </r>
    <r>
      <rPr>
        <sz val="8"/>
        <rFont val="Arial"/>
        <family val="2"/>
      </rPr>
      <t xml:space="preserve"> Log of drills along with documentation of result of drill and corrective action planned if necessary.
</t>
    </r>
    <r>
      <rPr>
        <b/>
        <sz val="8"/>
        <rFont val="Arial"/>
        <family val="2"/>
      </rPr>
      <t xml:space="preserve">Scoring: 2 - </t>
    </r>
    <r>
      <rPr>
        <sz val="8"/>
        <rFont val="Arial"/>
        <family val="2"/>
      </rPr>
      <t>Emergency drills (typically fire drills but may be other types) occur and are documented during daytime, evening, and sleeping hours at least once per quarter. Follow up actions are documented and implemented as necessary at least 95% of the time. 1 - No more than one missed drill in the past year. Follow up actions are documented and implemented as necessary at least 75% of the time. 0 - More than one missed drill in the past year. Follow up actions documented and taken less than 75% of the time.</t>
    </r>
  </si>
  <si>
    <r>
      <rPr>
        <b/>
        <sz val="8"/>
        <rFont val="Arial"/>
        <family val="2"/>
      </rPr>
      <t>Supporting Evidence</t>
    </r>
    <r>
      <rPr>
        <sz val="8"/>
        <rFont val="Arial"/>
        <family val="2"/>
      </rPr>
      <t xml:space="preserve">: The review team will verify by a review of staff personnel files that performance evaluations are completed minimally on an annual basis. The team will verify through interview and review supervision notes (if applicable) that the organization has a system in place for the clinical supervision of clinical staff members.
</t>
    </r>
    <r>
      <rPr>
        <b/>
        <sz val="8"/>
        <rFont val="Arial"/>
        <family val="2"/>
      </rPr>
      <t>Scoring:</t>
    </r>
    <r>
      <rPr>
        <sz val="8"/>
        <rFont val="Arial"/>
        <family val="2"/>
      </rPr>
      <t xml:space="preserve"> 2: 95-100% of staff selected had an annual performance evaluation; the organization has a system in place for providing clinical supervision to credentialed staff. 1: 75-94.4% of staff selected had an annual performance evaluation and the organization has a system in place for providing clinical supervision to credentialed staff. 0 – Less than 75% staff selected had an annual performance evaluation; or the organization does not have a system in place for providing clinical supervision to credentialed staff. </t>
    </r>
  </si>
  <si>
    <r>
      <t xml:space="preserve">Personnel Performance Management: there is documented evidence that program has an adequate system to support, monitor, supervise and evaluate the performance of </t>
    </r>
    <r>
      <rPr>
        <sz val="9"/>
        <color rgb="FFFF0000"/>
        <rFont val="Arial"/>
        <family val="2"/>
      </rPr>
      <t>credentialed staff members,</t>
    </r>
    <r>
      <rPr>
        <sz val="9"/>
        <rFont val="Arial"/>
        <family val="2"/>
      </rPr>
      <t xml:space="preserve"> and </t>
    </r>
    <r>
      <rPr>
        <sz val="9"/>
        <color rgb="FFFF0000"/>
        <rFont val="Arial"/>
        <family val="2"/>
      </rPr>
      <t xml:space="preserve">at least annual performance evaluations </t>
    </r>
    <r>
      <rPr>
        <sz val="9"/>
        <rFont val="Arial"/>
        <family val="2"/>
      </rPr>
      <t xml:space="preserve">of other staff who provide direct care services. </t>
    </r>
  </si>
  <si>
    <r>
      <t xml:space="preserve">Role of Direct Care Workers/Working with People </t>
    </r>
    <r>
      <rPr>
        <sz val="9"/>
        <color rgb="FFFF0000"/>
        <rFont val="Arial"/>
        <family val="2"/>
      </rPr>
      <t>(within 30 days of hire).</t>
    </r>
  </si>
  <si>
    <r>
      <t xml:space="preserve">Health Administration </t>
    </r>
    <r>
      <rPr>
        <sz val="9"/>
        <color rgb="FFFF0000"/>
        <rFont val="Arial"/>
        <family val="2"/>
      </rPr>
      <t>(within 30 days of hire).</t>
    </r>
  </si>
  <si>
    <r>
      <t xml:space="preserve">Medication Administration  </t>
    </r>
    <r>
      <rPr>
        <sz val="9"/>
        <color rgb="FFFF0000"/>
        <rFont val="Arial"/>
        <family val="2"/>
      </rPr>
      <t>(within 30 days of hire).</t>
    </r>
  </si>
  <si>
    <r>
      <t xml:space="preserve">Nutrition </t>
    </r>
    <r>
      <rPr>
        <sz val="9"/>
        <color rgb="FFFF0000"/>
        <rFont val="Arial"/>
        <family val="2"/>
      </rPr>
      <t xml:space="preserve"> (within 30 days of hire).</t>
    </r>
  </si>
  <si>
    <r>
      <t xml:space="preserve">Emergency Preparedness  </t>
    </r>
    <r>
      <rPr>
        <sz val="9"/>
        <color rgb="FFFF0000"/>
        <rFont val="Arial"/>
        <family val="2"/>
      </rPr>
      <t>(within 30 days of hire).</t>
    </r>
  </si>
  <si>
    <r>
      <t xml:space="preserve">Supporting Evidence: </t>
    </r>
    <r>
      <rPr>
        <sz val="8"/>
        <color rgb="FFFF0000"/>
        <rFont val="Arial"/>
        <family val="2"/>
      </rPr>
      <t xml:space="preserve">Staff meeting minutes, training sign-ins, staff files.
</t>
    </r>
    <r>
      <rPr>
        <b/>
        <sz val="8"/>
        <color rgb="FFFF0000"/>
        <rFont val="Arial"/>
        <family val="2"/>
      </rPr>
      <t>Scoring:</t>
    </r>
    <r>
      <rPr>
        <sz val="8"/>
        <color rgb="FFFF0000"/>
        <rFont val="Arial"/>
        <family val="2"/>
      </rPr>
      <t xml:space="preserve"> 2: 95-100% of staff selected completed each required training item within the stated timeframes. 1: 75-94.4% of staff completed the required training item within the stated timeframes. 0 – Less than 75% of staff have completed the training within the stated timeframes.
</t>
    </r>
  </si>
  <si>
    <r>
      <t xml:space="preserve">Blood borne Pathogens (Preventing Disease Transmission, Infection Control - </t>
    </r>
    <r>
      <rPr>
        <sz val="9"/>
        <color rgb="FFFF0000"/>
        <rFont val="Arial"/>
        <family val="2"/>
      </rPr>
      <t>within 30 days of hire</t>
    </r>
    <r>
      <rPr>
        <sz val="9"/>
        <rFont val="Arial"/>
        <family val="2"/>
      </rPr>
      <t>; annual update required).</t>
    </r>
  </si>
  <si>
    <r>
      <t xml:space="preserve">Corporate Compliance (within 30 days of hire, </t>
    </r>
    <r>
      <rPr>
        <sz val="9"/>
        <color rgb="FFFF0000"/>
        <rFont val="Arial"/>
        <family val="2"/>
      </rPr>
      <t>annual updates</t>
    </r>
    <r>
      <rPr>
        <sz val="9"/>
        <rFont val="Arial"/>
        <family val="2"/>
      </rPr>
      <t>).</t>
    </r>
  </si>
  <si>
    <r>
      <t>Cultural Diversity/Competency/Awareness</t>
    </r>
    <r>
      <rPr>
        <sz val="9"/>
        <color rgb="FFFF0000"/>
        <rFont val="Arial"/>
        <family val="2"/>
      </rPr>
      <t xml:space="preserve"> (within 6 months of hire) </t>
    </r>
    <r>
      <rPr>
        <sz val="9"/>
        <rFont val="Arial"/>
        <family val="2"/>
      </rPr>
      <t>(annual requirement).</t>
    </r>
  </si>
  <si>
    <r>
      <rPr>
        <b/>
        <sz val="8"/>
        <rFont val="Arial"/>
        <family val="2"/>
      </rPr>
      <t>Supporting Evidence:</t>
    </r>
    <r>
      <rPr>
        <sz val="8"/>
        <rFont val="Arial"/>
        <family val="2"/>
      </rPr>
      <t xml:space="preserve"> For Mental Health Services, an incident report shall be completed during the shift in which a Critical Incident (CI) incident occurred or was learned about, and submitted to the funding CMH within 24-hours. The provider should have documentation available of all Critical Incidents involving customers from the reviewing organization available for the reviewer from the past 12 months. 
For Substance Abuse Services, organizations submit bi-annual reports of SEs to the funding CA/PIHP. Organizations being reviewed shall have documentation available of bi-annual sentinel event (SE) reporting to the CA/PIHP.
</t>
    </r>
    <r>
      <rPr>
        <b/>
        <sz val="8"/>
        <rFont val="Arial"/>
        <family val="2"/>
      </rPr>
      <t xml:space="preserve">Scoring: </t>
    </r>
    <r>
      <rPr>
        <sz val="8"/>
        <rFont val="Arial"/>
        <family val="2"/>
      </rPr>
      <t xml:space="preserve">2 - </t>
    </r>
    <r>
      <rPr>
        <sz val="8"/>
        <color rgb="FFFF0000"/>
        <rFont val="Arial"/>
        <family val="2"/>
      </rPr>
      <t xml:space="preserve">For each CI or SE, there was evidence of reporting to the appropriate agency within the required timeframes. </t>
    </r>
    <r>
      <rPr>
        <sz val="8"/>
        <rFont val="Arial"/>
        <family val="2"/>
      </rPr>
      <t xml:space="preserve">SUD bi-annual reports were submitted within 2 business days of due date. 1 </t>
    </r>
    <r>
      <rPr>
        <sz val="8"/>
        <color rgb="FFFF0000"/>
        <rFont val="Arial"/>
        <family val="2"/>
      </rPr>
      <t>- One CI was reported more than 24 hours after occurrence to the funding CMH</t>
    </r>
    <r>
      <rPr>
        <sz val="8"/>
        <rFont val="Arial"/>
        <family val="2"/>
      </rPr>
      <t>. SUD bi-annual reports were submitted between 3 and 5 business days of due date. 0 -</t>
    </r>
    <r>
      <rPr>
        <sz val="8"/>
        <color rgb="FFFF0000"/>
        <rFont val="Arial"/>
        <family val="2"/>
      </rPr>
      <t xml:space="preserve"> More than one CI was reported more than 24 hours after occurrence to the funding CMH. </t>
    </r>
    <r>
      <rPr>
        <sz val="8"/>
        <rFont val="Arial"/>
        <family val="2"/>
      </rPr>
      <t xml:space="preserve">SUD bi-annual reports were submitted more than 5 business days after due date. </t>
    </r>
  </si>
  <si>
    <r>
      <rPr>
        <b/>
        <sz val="8"/>
        <rFont val="Arial"/>
        <family val="2"/>
      </rPr>
      <t>Supporting Evidence:</t>
    </r>
    <r>
      <rPr>
        <sz val="8"/>
        <rFont val="Arial"/>
        <family val="2"/>
      </rPr>
      <t xml:space="preserve"> The site review team will verify through review of pet records that pet is free of communicable disease and vaccinations are current (N/A for homes without pets).
</t>
    </r>
    <r>
      <rPr>
        <b/>
        <sz val="8"/>
        <rFont val="Arial"/>
        <family val="2"/>
      </rPr>
      <t>Scoring</t>
    </r>
    <r>
      <rPr>
        <b/>
        <sz val="8"/>
        <color rgb="FFFF0000"/>
        <rFont val="Arial"/>
        <family val="2"/>
      </rPr>
      <t>:</t>
    </r>
    <r>
      <rPr>
        <sz val="8"/>
        <color rgb="FFFF0000"/>
        <rFont val="Arial"/>
        <family val="2"/>
      </rPr>
      <t xml:space="preserve"> 2 - Veterinary/vaccination records kept on site and are current. 0 - Veterinary records not on site or not current.</t>
    </r>
  </si>
  <si>
    <r>
      <rPr>
        <b/>
        <sz val="8"/>
        <color rgb="FFFF0000"/>
        <rFont val="Arial"/>
        <family val="2"/>
      </rPr>
      <t xml:space="preserve">Supporting Evidence: </t>
    </r>
    <r>
      <rPr>
        <sz val="8"/>
        <color rgb="FFFF0000"/>
        <rFont val="Arial"/>
        <family val="2"/>
      </rPr>
      <t>The review team will verify by a review of staff personnel files that monitoring for exclusion from federal healthcare programs occurs prior to hire and annually thereafter.  (Note - individuals with controlling interests in the organization may have ongoing OIG exclusion checks run through SWMBH's compliance dept. If it's confirmed that SWMBH has been supplied with all necessary information to run the checks, full credit should be given for those individuals</t>
    </r>
    <r>
      <rPr>
        <sz val="8"/>
        <color rgb="FFFF0000"/>
        <rFont val="Arial"/>
        <family val="2"/>
      </rPr>
      <t xml:space="preserve">).
</t>
    </r>
    <r>
      <rPr>
        <b/>
        <sz val="8"/>
        <color rgb="FFFF0000"/>
        <rFont val="Arial"/>
        <family val="2"/>
      </rPr>
      <t>Scoring:</t>
    </r>
    <r>
      <rPr>
        <sz val="8"/>
        <color rgb="FFFF0000"/>
        <rFont val="Arial"/>
        <family val="2"/>
      </rPr>
      <t xml:space="preserve"> 2: 95-100% of staff selected meet criteria and have required documentation. 1: 75-94.4% of staff selected meet criteria and have required documentation. 0 – Less than 75% staff selected meet criteria and have required documentation.</t>
    </r>
  </si>
  <si>
    <t xml:space="preserve">
Supporting Evidence and Scoring:</t>
  </si>
  <si>
    <t>Cultural Diversity/Competency/Awareness (within 6 months of hire) (annual requirement).</t>
  </si>
  <si>
    <t>Blood borne Pathogens (Preventing Disease Transmission, Infection Control - within 30 days of hire; annual update required).</t>
  </si>
  <si>
    <t>Corporate Compliance (within 30 days of hire, annual updates).</t>
  </si>
  <si>
    <t xml:space="preserve">Personnel Performance Management: there is documented evidence that program has an adequate system to support, monitor, supervise and evaluate the performance of credentialed staff members, and at least annual performance evaluations of other staff who provide direct care services. </t>
  </si>
  <si>
    <t>Section 1 - GENERAL ADMINISTRATIVE OVERSIGHT Total:</t>
  </si>
  <si>
    <t>Section 2 - OVERSIGHT OF SPECIALTY PROGRAMS Total:</t>
  </si>
  <si>
    <t>SECTION 3 - QUALITY IMPROVEMENT</t>
  </si>
  <si>
    <t>Section 3 - QUALITY IMPROVEMENT Total:</t>
  </si>
  <si>
    <t>SECTION 4 - CUSTOMER SERVICES/ACCESS TO CARE</t>
  </si>
  <si>
    <t>SECTION 1 - GENERAL ADMINISTRATIVE OVERSIGHT</t>
  </si>
  <si>
    <t>SECTION 2 - OVERSIGHT OF SPECIALTY PROGRAMS</t>
  </si>
  <si>
    <r>
      <t xml:space="preserve">Criminal Background Checks: </t>
    </r>
    <r>
      <rPr>
        <sz val="9"/>
        <color rgb="FFFF0000"/>
        <rFont val="Arial"/>
        <family val="2"/>
      </rPr>
      <t xml:space="preserve">there is evidence that provider conducts verification of criminal background checks prior to hire and annually verifies the status of criminal background of current employees; or uses the verification protocol required by licensing (i.e., Michigan Workforce Background Check for AFCs, inpatient).  
</t>
    </r>
  </si>
  <si>
    <r>
      <rPr>
        <b/>
        <sz val="8"/>
        <rFont val="Arial"/>
        <family val="2"/>
      </rPr>
      <t>Supporting</t>
    </r>
    <r>
      <rPr>
        <sz val="8"/>
        <rFont val="Arial"/>
        <family val="2"/>
      </rPr>
      <t xml:space="preserve"> </t>
    </r>
    <r>
      <rPr>
        <b/>
        <sz val="8"/>
        <rFont val="Arial"/>
        <family val="2"/>
      </rPr>
      <t>Evidence:</t>
    </r>
    <r>
      <rPr>
        <sz val="8"/>
        <rFont val="Arial"/>
        <family val="2"/>
      </rPr>
      <t xml:space="preserve"> The review team will verify by a review of staff personnel files that AFCs and hospitals are using the Michigan Workforce Background Check System and that each employee was registered prior to hire. For other services, it will be verified through a review of files that criminal background checks were completed prior to hire and annually thereafter. If the background check service Rap Back is being used, annual checks are not needed.  
</t>
    </r>
    <r>
      <rPr>
        <b/>
        <sz val="8"/>
        <rFont val="Arial"/>
        <family val="2"/>
      </rPr>
      <t>Scoring:</t>
    </r>
    <r>
      <rPr>
        <sz val="8"/>
        <rFont val="Arial"/>
        <family val="2"/>
      </rPr>
      <t xml:space="preserve"> 2: 95-100% of staff selected meet criteria and have required documentation. 1: 75-94.4% of staff selected meet criteria and have required documentation. 0 – Less than 75% staff selected meet criteria and have required documentation.
Note: For AFCs and inpatient, if hired prior to 2001, there was no criminal background check requirement prior to hire; however, annual checks were required from 2001 forward unless exempt. Finger printing became required in 2006.</t>
    </r>
  </si>
  <si>
    <t>Section 4 - CUSTOMER SERVICES/ACCESS TO CARE Total:</t>
  </si>
  <si>
    <t>8.A.1</t>
  </si>
  <si>
    <t>8.A.2</t>
  </si>
  <si>
    <t>8.A.3</t>
  </si>
  <si>
    <t>8.A.4</t>
  </si>
  <si>
    <t>8.A.5</t>
  </si>
  <si>
    <t>8.A.6</t>
  </si>
  <si>
    <t>8.A.8</t>
  </si>
  <si>
    <t>8.A.9</t>
  </si>
  <si>
    <t>8.A.10</t>
  </si>
  <si>
    <t>8.B.1</t>
  </si>
  <si>
    <t>8.B.2</t>
  </si>
  <si>
    <t>8.B.3</t>
  </si>
  <si>
    <t>8.B.4</t>
  </si>
  <si>
    <t>8.B.5</t>
  </si>
  <si>
    <t>8.B.6</t>
  </si>
  <si>
    <t>8.C.1</t>
  </si>
  <si>
    <t>8.C.2</t>
  </si>
  <si>
    <t>8.C.3</t>
  </si>
  <si>
    <t>8.D.1</t>
  </si>
  <si>
    <t>8.D.2</t>
  </si>
  <si>
    <t>8.D.3</t>
  </si>
  <si>
    <t>8.D.4</t>
  </si>
  <si>
    <t>8.D.5</t>
  </si>
  <si>
    <t>8.E.1</t>
  </si>
  <si>
    <t>8.E.2</t>
  </si>
  <si>
    <t>8.E.3</t>
  </si>
  <si>
    <t>8.E.4</t>
  </si>
  <si>
    <t>8.E.5</t>
  </si>
  <si>
    <t>8.E.6</t>
  </si>
  <si>
    <t>8.E.8</t>
  </si>
  <si>
    <t>8.E.9</t>
  </si>
  <si>
    <t>8.F.1</t>
  </si>
  <si>
    <t>8.F.2</t>
  </si>
  <si>
    <t>8.F.3</t>
  </si>
  <si>
    <t>8.F.4</t>
  </si>
  <si>
    <t>8.F.5</t>
  </si>
  <si>
    <t>SECTION 9 -  CREDENTIALING AND PERSONNEL MANAGEMENT REQUIREMENTS</t>
  </si>
  <si>
    <t>Section  9 - CREDENTIALING AND 
PERSONNEL MANAGEMENT REQUIREMENTS Total:</t>
  </si>
  <si>
    <t>8F - Other Service Requirements</t>
  </si>
  <si>
    <t>Section 8E - TRAINING AND SPECIALTY REQUIREMENTS FOR 
SUBSTANCE ABUSE PROGRAMS Total:</t>
  </si>
  <si>
    <t>8.E.7</t>
  </si>
  <si>
    <t>8E - Substance Abuse Programs</t>
  </si>
  <si>
    <t>8D - Home-Based Services</t>
  </si>
  <si>
    <t>8C - Children's Diagnostic</t>
  </si>
  <si>
    <t>Section 8B - TRAINING REQUIREMENTS 
FOR SPECIALIZED RESIDENTIAL Total:</t>
  </si>
  <si>
    <t>8.B.7</t>
  </si>
  <si>
    <t>8B - Specialized Residential Services</t>
  </si>
  <si>
    <t>Section 8A - DIRECT CARE STAFF TRAINING REQUIREMENTS Total:</t>
  </si>
  <si>
    <t>8.A.7</t>
  </si>
  <si>
    <t>8A - All Direct Care Staff</t>
  </si>
  <si>
    <t xml:space="preserve">SECTION  8 - TRAINING 
</t>
  </si>
  <si>
    <t>SECTION 7 - EMERGENCY RESPONSE</t>
  </si>
  <si>
    <t>Section 7 - EMERGENCY RESPONSE Total:</t>
  </si>
  <si>
    <t>SECTION 5 - FACILITY &amp; MAINTENANCE</t>
  </si>
  <si>
    <t>Section 5 - FACILITY &amp; MAINTENANCE Total:</t>
  </si>
  <si>
    <t>SECTION 6 - MEDICATION MANAGEMENT</t>
  </si>
  <si>
    <t>Section  6 - MEDICATION MANAGEMENT Total:</t>
  </si>
  <si>
    <t xml:space="preserve">Section 8 - TRAINING TOTAL </t>
  </si>
  <si>
    <t>Section 8D - TRAINING REQUIREMENTS 
FOR HOME-BASED SERVICES Total:</t>
  </si>
  <si>
    <t>Section 8C - TRAINING REQUIREMENTS
FOR CHILDREN'S DIAGNOSTIC Total:</t>
  </si>
  <si>
    <t>Section 8F - OTHER SPECIALTY TRAINING REQUIREMENTS Total:</t>
  </si>
  <si>
    <t xml:space="preserve">Criminal Background Checks: there is evidence that provider conducts verification of criminal background checks prior to hire using the verification protocol required by licensing (finger printing); annual verification of the status of criminal back ground of current employees. </t>
  </si>
  <si>
    <t>Role of Direct Care Workers/Working with People (prior to working independently with customers or as lead staff; or within 90 days of hire).</t>
  </si>
  <si>
    <t>Health Administration (prior to working independently with customers or as lead staff; or within 90 days of hire).</t>
  </si>
  <si>
    <t>Medication Administration  (prior to working independently with customers or as lead staff; or within 90 days of hire).</t>
  </si>
  <si>
    <t>Nutrition (prior to working independently with customers or as lead staff; or within 90 days of hire).</t>
  </si>
  <si>
    <t>Emergency Preparedness (prior to working independently with customers or as lead staff; or within 90 days of hire).</t>
  </si>
  <si>
    <t>Limited English Proficiency (LEP) (within 6 months of hire).</t>
  </si>
  <si>
    <t>CPR (within 60 days or prior to working independently with customers or as lead staff; recertification renewal required as per the certificate).</t>
  </si>
  <si>
    <t>First Aid (within 60 days or prior to working independently with customers or as lead staff; recertification renewal required thereafter).</t>
  </si>
  <si>
    <t>Inpatient</t>
  </si>
  <si>
    <t>Crisis Residential</t>
  </si>
  <si>
    <t xml:space="preserve">Personnel Performance Management: there is documented evidence that program has an adequate system to support, monitor, and complete at least annual performance evaluations of staff who provide direct care services. </t>
  </si>
  <si>
    <t>HIPPA/HITECH 
42 CFR Part 2
MH Code 330.1748</t>
  </si>
  <si>
    <t>Deficit Reduction Act; 
Patient Protection &amp; Affordable Care Act of 2010; 
HealthCare &amp; Education Reconciliation Act of 2010</t>
  </si>
  <si>
    <t>Exits, corridors, and hallways are free of obstruction.</t>
  </si>
  <si>
    <t>Contract Requirement; Public Act 59 (PA 218 400.734a); 5) AFC Licensing Rules: R.400.14201.13 (SGH); R.400.1404.6 (FH);
PIHP Policy 2.16</t>
  </si>
  <si>
    <t>Individuals Plans of Service and Ancillary Plans (there is evidence that staff have been trained in the IPOS and in any applicable Support Plan for Individuals in their care before the provision of direct care [Behavior Treatment Plan, PT, OT, Nursing, etc.]).</t>
  </si>
  <si>
    <t>Facility Interior/Cleanliness - Sanitary environment is maintained throughout the facility. (furnishings, flooring, walls, smells, cleanliness, housekeeping standards, etc.).</t>
  </si>
  <si>
    <t>DHHS Site Visit  Protocol B.1.3, 4.4.2(e), 5.4.2, 6.4.2, 7.4.1, 8.3.2</t>
  </si>
  <si>
    <t>R 400.14204</t>
  </si>
  <si>
    <t>Poss-
ible Score</t>
  </si>
  <si>
    <t>Person-Centered Planning (aka Individualized Service Planning) - within 60 days of hire; annual update thereafter).</t>
  </si>
  <si>
    <t>R 330.7158</t>
  </si>
  <si>
    <t xml:space="preserve"> If an individual cannot administer his or her own medication, a provider shall ensure that medication is administered by or under the supervision of personnel who are qualified and trained.</t>
  </si>
  <si>
    <t>A provider shall record the administration of all medication in the recipient's clinical record.</t>
  </si>
  <si>
    <t>Medication Administration  (as required).</t>
  </si>
  <si>
    <t>If an individual cannot administer his or her own medication, a provider shall ensure that medication is administered by or under the supervision of personnel who are qualified and trained.</t>
  </si>
  <si>
    <t xml:space="preserve">Program has a comprehensive set of written Emergency Response Procedures containing clear instructions in response to fire, severe weather, medical emergencies, and emergencies while transporting individuals served, if applicable.  </t>
  </si>
  <si>
    <t>DHHS Site Review Protocol D.3</t>
  </si>
  <si>
    <t>CPR (within 60 days as necessary for job duties; ongoing as required per the training program - usually every 2 to 3 years).</t>
  </si>
  <si>
    <t>First Aid (within 60 days as necessary for job duties; ongoing as required per the training program - usually every 2 to 3 years).</t>
  </si>
  <si>
    <t>R 325.14112
PIHP Policy 1.2
SWMBH-Provider Contracts</t>
  </si>
  <si>
    <t>Emergency evacuation maps/routes are displayed in prominent locations at the facility. (when customers are served at a provider-owned location)</t>
  </si>
  <si>
    <t xml:space="preserve">The provider has written job descriptions for all positions.  Each job description shall specifically identify all of the following:
a. Job Title
b. Tasks &amp; Responsibilities
c. The skills, knowledge, training, education, and experience required for the job
d. Recovery-based (as appropriate), person-centered and culturally competent practices. </t>
  </si>
  <si>
    <t>Driver's License: A) there is documented evidence of verification of status of driver's license at the time of hire and B) ongoing monitoring of the status of the driver's license of every staff member who transports persons served; or alternatively, provider policies and procedures are in place to ensure safe transportation of Customers receiving Supports/Services.</t>
  </si>
  <si>
    <t xml:space="preserve">Criminal Background Checks: there is evidence that provider conducts verification of criminal background checks prior to hire using the protocol required by SWMBH policy 2.16, including documentation of approval of waiver for employees with exclusionary convictions.  </t>
  </si>
  <si>
    <t>MH Code: 330.1755(5)(f)</t>
  </si>
  <si>
    <t>MDHHS Master Contract Attachment P.4.4.1.1</t>
  </si>
  <si>
    <t>MDHHS Master Contract Part II(A); 4.5
42 CFR 438.206</t>
  </si>
  <si>
    <t>MIOSHA R 325.70016</t>
  </si>
  <si>
    <t>MDHHS Master Contract Part I; 18.16
Office of Civil Rights Policy Guidance on the Title VI Prohibition Against Discrimination</t>
  </si>
  <si>
    <t>45 CFR 164.308(a)(5)(i) &amp; 
45 CFR 164.503.(b)(1)</t>
  </si>
  <si>
    <t>Medicaid Integrity Program (MIP) 
Deficit Reduction Act (DRA)</t>
  </si>
  <si>
    <t>MDHHS Master Contract Attachment P.1.4.1 and R 330.1806</t>
  </si>
  <si>
    <t>Medicaid Provider Manual 18.12</t>
  </si>
  <si>
    <t xml:space="preserve">Non-Aversive Techniques for Prevention and Treatment of Challenging Behavior (MDHHS approved curriculum if restricted interventions included) - (within 30 days of hire &amp; annual updates, if working with individuals with challenging behavior) </t>
  </si>
  <si>
    <t>Medicaid Provider Manual 2.4</t>
  </si>
  <si>
    <t>Monitoring for Exclusion from Participation in Federal Healthcare Programs. Each employee is to be run through OIG and SAM exclusion databases prior to hire and annually thereafter.</t>
  </si>
  <si>
    <t>42 CFR 422.128 
42 CFR 438.3
MDHHS Master Contract Part II(A) 7.10.5</t>
  </si>
  <si>
    <t>42 CFR 438.400-424
MDHHS Master Contract Attachment P 6.3.1.1</t>
  </si>
  <si>
    <t xml:space="preserve">Medicaid Provider Manual 3.29.B 
</t>
  </si>
  <si>
    <t>MDHHS three-day Wraparound Facilitator training (within 90 days of hire for Wraparound facilitators, and supervisors who are working with families)</t>
  </si>
  <si>
    <t xml:space="preserve">ACT physician training - MDHHS approved (within 12 months of hire for ACT physicians) </t>
  </si>
  <si>
    <t>ACT training - MDHHS approved (within six months of hire and annual updates for ACT staff except physicians)</t>
  </si>
  <si>
    <t>Medicaid Provider Manual 4.3</t>
  </si>
  <si>
    <t xml:space="preserve">Medicaid Provider Manual 4.3 
</t>
  </si>
  <si>
    <t>Child and Family specific training (24 hours annually for Child Mental Health Professionals - CMHPs)</t>
  </si>
  <si>
    <t>Registered Behavior Technician (RBT) training - for Behavior Technicians. Prior to delivering behavioral health treatment services.</t>
  </si>
  <si>
    <t>LOCUS training (prior to administering and booster as required by MDHHS or SWMBH clinical policy - LOCUS assessors)</t>
  </si>
  <si>
    <t>ASAM training (prior to administering and booster as required by MDHHS or SWMBH clinical policy - ASAM assessors)</t>
  </si>
  <si>
    <t>SIS training (prior to administering and booster as required by MDHHS or SWMBH clinical policy - SIS assessors)</t>
  </si>
  <si>
    <t>MDHHS Master Contract Part II(A) 7.7.3</t>
  </si>
  <si>
    <t>MDHHS Master Contract Attachment P.II.B.A.</t>
  </si>
  <si>
    <t>CAFAS/PECFAS training  (prior to administering and booster every two years - CMHPs)</t>
  </si>
  <si>
    <t>Medicaid Provider Manual 7.2.B</t>
  </si>
  <si>
    <t>Advance Directives (All in the following roles: Primary clinicians, Access/UM staff, Customer Services, Psychiatrists/nurses, Service supervisors/directors of the above listed staff)</t>
  </si>
  <si>
    <t>Advance Directives (All in the following roles: Primary clinicians, Access/UM staff, Customer Services, Psychiatrists/nurses, Peer Support Specialists, Service supervisors/directors of the above listed staff)</t>
  </si>
  <si>
    <t>A provider shall ensure that medication errors and adverse drug reactions are immediately and properly reported and recorded.</t>
  </si>
  <si>
    <t>Grievances and Appeals within 30 days of hire and annually for all in the following roles: • Primary clinicians &amp; SUD therapists (including residential/detox) • Access/UM staff, • Customer Services, • Service supervisors/directors of the above listed staff</t>
  </si>
  <si>
    <t>Customer Services within 30 days of hire and annually for all in the following roles:  • Psychiatrists/nurses, • Peer support specialists, • Recovery coaches, • Reception staff, • Service supervisors/directors of the above listed staff, • Minimum one person per site for all other services (MH and SUD)</t>
  </si>
  <si>
    <r>
      <t>SCORING INSTRUCTIONS</t>
    </r>
    <r>
      <rPr>
        <i/>
        <sz val="9"/>
        <rFont val="Calibri"/>
        <family val="2"/>
        <scheme val="minor"/>
      </rPr>
      <t xml:space="preserve">
2 = compliance with standard/intent 
1 = partial compliance standard/intent 
0 = non-compliance or insufficient levels of compliance with standard/intent 
N/A = requirement not applicable to this type of review or this provider</t>
    </r>
  </si>
  <si>
    <r>
      <t xml:space="preserve">The provider has adequate </t>
    </r>
    <r>
      <rPr>
        <b/>
        <i/>
        <sz val="10"/>
        <rFont val="Calibri"/>
        <family val="2"/>
        <scheme val="minor"/>
      </rPr>
      <t>physical safeguards</t>
    </r>
    <r>
      <rPr>
        <sz val="10"/>
        <rFont val="Calibri"/>
        <family val="2"/>
        <scheme val="minor"/>
      </rPr>
      <t xml:space="preserve"> in place to prevent unauthorized use or disclosure of Protected Health Information (PHI), including both policy and procedures to protect PHI.  
For example, paper records are locked with only appropriate staff members having access, and not left in open areas. 
</t>
    </r>
  </si>
  <si>
    <r>
      <t xml:space="preserve">The provider has adequate </t>
    </r>
    <r>
      <rPr>
        <b/>
        <i/>
        <sz val="10"/>
        <rFont val="Calibri"/>
        <family val="2"/>
        <scheme val="minor"/>
      </rPr>
      <t>technical safeguards</t>
    </r>
    <r>
      <rPr>
        <sz val="10"/>
        <rFont val="Calibri"/>
        <family val="2"/>
        <scheme val="minor"/>
      </rPr>
      <t xml:space="preserve"> in place to prevent unauthorized use or disclosure of PHI, including both policy and procedures to protect PHI.  
For example, password protection is used to access electronic records; encryption if PHI is being sent through email. 
</t>
    </r>
  </si>
  <si>
    <t>Staff know what to do if they suspect Medicaid fraud or abuse within the organization. (N/A if no hired staff - e.g., Family homes). Compliance training content may be reviewed to assess this item.</t>
  </si>
  <si>
    <t>Plans for Improvement in response to citations/recommendations from the most recent reviews (licensing etc.) or licensing special investigations have been submitted to the appropriate agency, and there is evidence of implementation.</t>
  </si>
  <si>
    <t>Payor Contract requirement: LICENSES, ACCREDITATIONS, AND CERTIFICATIONS; AND, CREDENTIALING AND PRIVILEGING REQUIREMENTS AND QUALIFICATIONS</t>
  </si>
  <si>
    <t>Section 4 - EMERGENCY RESPONSE Total:</t>
  </si>
  <si>
    <t xml:space="preserve">A provider shall record the administration of all medication in the recipient's clinical record. 1) The dosage. 2) Label instructions for use. 3) Time to be administered. 4) The initials of the person who administers the medication, which shall be entered at the time the medication is given. 5) A resident’s refusal to accept prescribed medication or procedures. </t>
  </si>
  <si>
    <t xml:space="preserve">Primary source verification of State driving infractions has been conducted prior to hire and annually thereafter, for staff who transport customers. Provider has policies and procedures in place to ensure safe transportation of Customers receiving Supports/Services. </t>
  </si>
  <si>
    <t>Summary and Comments</t>
  </si>
  <si>
    <t>Positive Observations:</t>
  </si>
  <si>
    <t>Areas Needed for Improvement:</t>
  </si>
  <si>
    <r>
      <t>Other Discussion Points</t>
    </r>
    <r>
      <rPr>
        <b/>
        <sz val="9"/>
        <rFont val="Calibri"/>
        <family val="2"/>
        <scheme val="minor"/>
      </rPr>
      <t>:</t>
    </r>
  </si>
  <si>
    <t xml:space="preserve"> Health and safety issues requiring immediate attention will be documented above if not addressed elsewhere.</t>
  </si>
  <si>
    <r>
      <rPr>
        <b/>
        <i/>
        <u/>
        <sz val="9"/>
        <rFont val="Calibri"/>
        <family val="2"/>
        <scheme val="minor"/>
      </rPr>
      <t>Select one or more</t>
    </r>
    <r>
      <rPr>
        <b/>
        <i/>
        <sz val="9"/>
        <rFont val="Calibri"/>
        <family val="2"/>
        <scheme val="minor"/>
      </rPr>
      <t xml:space="preserve"> - ACT, Homebased, Wraparound, Outpatient Therapy, Psychiatry, Targeted Case Management, Supports Coordination, ABA, OT/PT, Speech</t>
    </r>
  </si>
  <si>
    <r>
      <rPr>
        <b/>
        <sz val="9"/>
        <rFont val="Calibri"/>
        <family val="2"/>
        <scheme val="minor"/>
      </rPr>
      <t>Supporting Evidence</t>
    </r>
    <r>
      <rPr>
        <sz val="9"/>
        <rFont val="Calibri"/>
        <family val="2"/>
        <scheme val="minor"/>
      </rPr>
      <t>: A copy of the organization's Code of Conduct or acknowledgement of use of the SWMBH Code of Conduct. For evidence of "adoption" of the code of conduct - training records, policy and/or procedure regarding dissemination of the code, employee handbook with the code, posting of ways to report fraud, waste, and abuse.</t>
    </r>
    <r>
      <rPr>
        <b/>
        <sz val="9"/>
        <rFont val="Calibri"/>
        <family val="2"/>
        <scheme val="minor"/>
      </rPr>
      <t xml:space="preserve">
Scoring: </t>
    </r>
    <r>
      <rPr>
        <sz val="9"/>
        <rFont val="Calibri"/>
        <family val="2"/>
        <scheme val="minor"/>
      </rPr>
      <t xml:space="preserve">2 - Code of conduct is in place and evidence supports its adoption in the organization.  1 - Code of conduct has been developed or accepted from SWMBH, but efforts are not being made to make staff aware of its content or purpose. 0 - No code of conduct in place.
</t>
    </r>
    <r>
      <rPr>
        <b/>
        <sz val="8"/>
        <rFont val="Arial"/>
        <family val="2"/>
      </rPr>
      <t/>
    </r>
  </si>
  <si>
    <r>
      <rPr>
        <b/>
        <sz val="9"/>
        <rFont val="Calibri"/>
        <family val="2"/>
        <scheme val="minor"/>
      </rPr>
      <t>Supporting Evidence:</t>
    </r>
    <r>
      <rPr>
        <sz val="9"/>
        <rFont val="Calibri"/>
        <family val="2"/>
        <scheme val="minor"/>
      </rPr>
      <t xml:space="preserve"> Contract for interpretation services. Translations of key documents into different languages. Accommodations for individual customers' language styles and abilities. The  reviewer(s) will verify through a review of materials, policies, staff training and interviews that there are resources available to assist persons who have limited ability to communicate in standard English.
</t>
    </r>
    <r>
      <rPr>
        <b/>
        <sz val="9"/>
        <rFont val="Calibri"/>
        <family val="2"/>
        <scheme val="minor"/>
      </rPr>
      <t>Scoring:</t>
    </r>
    <r>
      <rPr>
        <sz val="9"/>
        <rFont val="Calibri"/>
        <family val="2"/>
        <scheme val="minor"/>
      </rPr>
      <t xml:space="preserve"> 2 - Program has appropriate communication accommodations in place to address needs and staff are familiar with accommodations. 1 - Program has a need for communication accommodations and has made some movement toward this, but there is still a gap. 0 - Program has a need for communication accommodations but there has been no movement toward this.</t>
    </r>
  </si>
  <si>
    <r>
      <rPr>
        <b/>
        <sz val="9"/>
        <rFont val="Calibri"/>
        <family val="2"/>
        <scheme val="minor"/>
      </rPr>
      <t xml:space="preserve">Supporting Evidence: </t>
    </r>
    <r>
      <rPr>
        <sz val="9"/>
        <rFont val="Calibri"/>
        <family val="2"/>
        <scheme val="minor"/>
      </rPr>
      <t xml:space="preserve">The site review team will verify through a tour of the inside of the site that the facility is structurally sound and maintained in a safe condition for the occupancies.
</t>
    </r>
    <r>
      <rPr>
        <b/>
        <sz val="9"/>
        <rFont val="Calibri"/>
        <family val="2"/>
        <scheme val="minor"/>
      </rPr>
      <t>Scoring:</t>
    </r>
    <r>
      <rPr>
        <sz val="9"/>
        <rFont val="Calibri"/>
        <family val="2"/>
        <scheme val="minor"/>
      </rPr>
      <t xml:space="preserve"> 2 - The interior is well-maintained and clean. 1 - The interior is in need of minor repairs, maintenance or cleaning (e.g., repairs/maintenance &lt;~$1000, minor cleaning/housekeeping needs that could be alieved in an hour or less). 0 - The interior is in need of major repairs, maintenance or cleaning  (e.g., repairs/maintenance &gt;~$1000, cleaning/housekeeping needs that would take more than an hour to accomplish). </t>
    </r>
  </si>
  <si>
    <r>
      <rPr>
        <b/>
        <sz val="9"/>
        <rFont val="Calibri"/>
        <family val="2"/>
        <scheme val="minor"/>
      </rPr>
      <t xml:space="preserve">Supporting Evidence: </t>
    </r>
    <r>
      <rPr>
        <sz val="9"/>
        <rFont val="Calibri"/>
        <family val="2"/>
        <scheme val="minor"/>
      </rPr>
      <t xml:space="preserve">The site review team will verify through a review of maintenance records and site tour that facility and equipment upkeep is being adequately addressed.
</t>
    </r>
    <r>
      <rPr>
        <b/>
        <sz val="9"/>
        <rFont val="Calibri"/>
        <family val="2"/>
        <scheme val="minor"/>
      </rPr>
      <t>Scoring:</t>
    </r>
    <r>
      <rPr>
        <sz val="9"/>
        <rFont val="Calibri"/>
        <family val="2"/>
        <scheme val="minor"/>
      </rPr>
      <t xml:space="preserve"> 2 - Equipment and appliances on the site are in good repair; fire alarms are tested and batteries replaced bi-annually, fire extinguishers are replaced when expired. 1 -  One or two minor maintenance issues identified. 0 - More than two minor maintenance issues were identified, or one or more substantial issue. </t>
    </r>
  </si>
  <si>
    <r>
      <rPr>
        <b/>
        <sz val="9"/>
        <rFont val="Calibri"/>
        <family val="2"/>
        <scheme val="minor"/>
      </rPr>
      <t xml:space="preserve">Supporting Evidence: </t>
    </r>
    <r>
      <rPr>
        <sz val="9"/>
        <rFont val="Calibri"/>
        <family val="2"/>
        <scheme val="minor"/>
      </rPr>
      <t>The site review team will verify through a review of staff training files that medication is administered by or under the supervision of personnel who are qualified and trained.</t>
    </r>
  </si>
  <si>
    <r>
      <rPr>
        <b/>
        <sz val="9"/>
        <rFont val="Calibri"/>
        <family val="2"/>
        <scheme val="minor"/>
      </rPr>
      <t xml:space="preserve">Supporting Evidence: </t>
    </r>
    <r>
      <rPr>
        <sz val="9"/>
        <rFont val="Calibri"/>
        <family val="2"/>
        <scheme val="minor"/>
      </rPr>
      <t xml:space="preserve">The site review team will review at least 2 months' medication logs, medication containers, and physician instructions to ensure completeness and accuracy of information.  
</t>
    </r>
    <r>
      <rPr>
        <b/>
        <sz val="9"/>
        <rFont val="Calibri"/>
        <family val="2"/>
        <scheme val="minor"/>
      </rPr>
      <t>Scoring</t>
    </r>
    <r>
      <rPr>
        <sz val="9"/>
        <rFont val="Calibri"/>
        <family val="2"/>
        <scheme val="minor"/>
      </rPr>
      <t>: 2 - Medication logs appear to be completed fully and accurately. 1 - One to two minor errors are evident on medication logs such as failure to initial a medication administration that is otherwise documented. 0 - Multiple (more than two) errors or potentially harmful error(s) noted.</t>
    </r>
  </si>
  <si>
    <r>
      <rPr>
        <b/>
        <sz val="9"/>
        <rFont val="Calibri"/>
        <family val="2"/>
        <scheme val="minor"/>
      </rPr>
      <t xml:space="preserve">Supporting Evidence: </t>
    </r>
    <r>
      <rPr>
        <sz val="9"/>
        <rFont val="Calibri"/>
        <family val="2"/>
        <scheme val="minor"/>
      </rPr>
      <t xml:space="preserve">Written procedures.
</t>
    </r>
    <r>
      <rPr>
        <b/>
        <sz val="9"/>
        <rFont val="Calibri"/>
        <family val="2"/>
        <scheme val="minor"/>
      </rPr>
      <t>Scoring:</t>
    </r>
    <r>
      <rPr>
        <sz val="9"/>
        <rFont val="Calibri"/>
        <family val="2"/>
        <scheme val="minor"/>
      </rPr>
      <t xml:space="preserve"> 2 - Procedures are  clear and address each of the following - response to fire, severe weather, and  medical emergencies; a plan for the continuation of services in event of emergency, and a plan for transporting individuals in the event of an emergency.  1 - Procedures do not address one of the required elements or are not clear. 0 - Procedures do not address two or more of more of the required elements. </t>
    </r>
  </si>
  <si>
    <r>
      <rPr>
        <b/>
        <sz val="9"/>
        <rFont val="Calibri"/>
        <family val="2"/>
        <scheme val="minor"/>
      </rPr>
      <t>Supporting Evidence:</t>
    </r>
    <r>
      <rPr>
        <sz val="9"/>
        <rFont val="Calibri"/>
        <family val="2"/>
        <scheme val="minor"/>
      </rPr>
      <t xml:space="preserve"> Posted evacuation routes with exiting route specified.
</t>
    </r>
    <r>
      <rPr>
        <b/>
        <sz val="9"/>
        <rFont val="Calibri"/>
        <family val="2"/>
        <scheme val="minor"/>
      </rPr>
      <t>Scoring:</t>
    </r>
    <r>
      <rPr>
        <sz val="9"/>
        <rFont val="Calibri"/>
        <family val="2"/>
        <scheme val="minor"/>
      </rPr>
      <t xml:space="preserve"> 2 - Map(s) posted prominently with specified exiting route(s) marked. 1 - Map(s) not posted prominently or do not clearly mark exiting route(s). 0 - No map(s) posted.</t>
    </r>
  </si>
  <si>
    <r>
      <rPr>
        <b/>
        <sz val="9"/>
        <rFont val="Calibri"/>
        <family val="2"/>
        <scheme val="minor"/>
      </rPr>
      <t>Supporting Evidence:</t>
    </r>
    <r>
      <rPr>
        <sz val="9"/>
        <rFont val="Calibri"/>
        <family val="2"/>
        <scheme val="minor"/>
      </rPr>
      <t xml:space="preserve"> For all training and personnel items, the review team will verify by a review of staff personnel files or training records. 
</t>
    </r>
    <r>
      <rPr>
        <b/>
        <sz val="9"/>
        <rFont val="Calibri"/>
        <family val="2"/>
        <scheme val="minor"/>
      </rPr>
      <t>Scoring:</t>
    </r>
    <r>
      <rPr>
        <sz val="9"/>
        <rFont val="Calibri"/>
        <family val="2"/>
        <scheme val="minor"/>
      </rPr>
      <t xml:space="preserve"> 2: 95-100% of staff selected completed each required training item within the stated timeframes. 1: 75-94.4% of staff completed the required training item within the stated timeframes. 0 – Less than 75% of staff have completed the training within the stated timeframes.
</t>
    </r>
  </si>
  <si>
    <r>
      <t xml:space="preserve">Supporting Evidence: </t>
    </r>
    <r>
      <rPr>
        <sz val="9"/>
        <rFont val="Calibri"/>
        <family val="2"/>
        <scheme val="minor"/>
      </rPr>
      <t xml:space="preserve">Staff meeting minutes, training sign-ins, staff files.
</t>
    </r>
    <r>
      <rPr>
        <b/>
        <sz val="9"/>
        <rFont val="Calibri"/>
        <family val="2"/>
        <scheme val="minor"/>
      </rPr>
      <t>Scoring:</t>
    </r>
    <r>
      <rPr>
        <sz val="9"/>
        <rFont val="Calibri"/>
        <family val="2"/>
        <scheme val="minor"/>
      </rPr>
      <t xml:space="preserve"> 2: 95-100% of staff selected completed each required training item within the stated timeframes. 1: 75-94.4% of staff completed the required training item within the stated timeframes. 0 – Less than 75% of staff have completed the training within the stated timeframes.
</t>
    </r>
  </si>
  <si>
    <r>
      <rPr>
        <b/>
        <sz val="9"/>
        <rFont val="Calibri"/>
        <family val="2"/>
        <scheme val="minor"/>
      </rPr>
      <t xml:space="preserve">Supporting Evidence: </t>
    </r>
    <r>
      <rPr>
        <sz val="9"/>
        <rFont val="Calibri"/>
        <family val="2"/>
        <scheme val="minor"/>
      </rPr>
      <t xml:space="preserve">The review team will verify by a review of staff personnel files.  
</t>
    </r>
    <r>
      <rPr>
        <b/>
        <sz val="9"/>
        <rFont val="Calibri"/>
        <family val="2"/>
        <scheme val="minor"/>
      </rPr>
      <t>Scoring:</t>
    </r>
    <r>
      <rPr>
        <sz val="9"/>
        <rFont val="Calibri"/>
        <family val="2"/>
        <scheme val="minor"/>
      </rPr>
      <t xml:space="preserve"> 2: 95-100% of staff selected meet criteria and have required documentation. 1: 75-94.4% of staff selected meet criteria and have required documentation. 0 – Less than 75% staff selected meet criteria and have required documentation.</t>
    </r>
  </si>
  <si>
    <r>
      <rPr>
        <b/>
        <sz val="9"/>
        <rFont val="Calibri"/>
        <family val="2"/>
        <scheme val="minor"/>
      </rPr>
      <t>Supporting Evidence</t>
    </r>
    <r>
      <rPr>
        <sz val="9"/>
        <rFont val="Calibri"/>
        <family val="2"/>
        <scheme val="minor"/>
      </rPr>
      <t xml:space="preserve">: The review team will verify by a review of staff personnel files that performance evaluations are completed minimally on an annual basis. The team will verify through interview and review supervision notes (if applicable) that the organization has a system in place for the clinical supervision of clinical staff members.
</t>
    </r>
    <r>
      <rPr>
        <b/>
        <sz val="9"/>
        <rFont val="Calibri"/>
        <family val="2"/>
        <scheme val="minor"/>
      </rPr>
      <t>Scoring:</t>
    </r>
    <r>
      <rPr>
        <sz val="9"/>
        <rFont val="Calibri"/>
        <family val="2"/>
        <scheme val="minor"/>
      </rPr>
      <t xml:space="preserve"> 2: 95-100% of staff selected had an annual performance evaluation; the organization has a system in place for providing clinical supervision to credentialed staff. 1: 75-94.4% of staff selected had an annual performance evaluation and the organization has a system in place for providing clinical supervision to credentialed staff. 0 – Less than 75% staff selected had an annual performance evaluation; or the organization does not have a system in place for providing clinical supervision to credentialed staff. </t>
    </r>
  </si>
  <si>
    <r>
      <rPr>
        <b/>
        <sz val="9"/>
        <rFont val="Calibri"/>
        <family val="2"/>
        <scheme val="minor"/>
      </rPr>
      <t xml:space="preserve">Supporting Evidence: </t>
    </r>
    <r>
      <rPr>
        <sz val="9"/>
        <rFont val="Calibri"/>
        <family val="2"/>
        <scheme val="minor"/>
      </rPr>
      <t xml:space="preserve">The review team will verify by a review of staff personnel files that monitoring for exclusion from federal healthcare programs occurs prior to hire and annually thereafter.  (Note - individuals with controlling interests in the organization may have ongoing OIG exclusion checks run through SWMBH's compliance dept. If it's confirmed that SWMBH has been supplied with all necessary information to run the checks, full credit should be given for those individuals for OIG screening).
</t>
    </r>
    <r>
      <rPr>
        <b/>
        <sz val="9"/>
        <rFont val="Calibri"/>
        <family val="2"/>
        <scheme val="minor"/>
      </rPr>
      <t>Scoring:</t>
    </r>
    <r>
      <rPr>
        <sz val="9"/>
        <rFont val="Calibri"/>
        <family val="2"/>
        <scheme val="minor"/>
      </rPr>
      <t xml:space="preserve"> 2: 95-100% of staff selected meet criteria and have required documentation. 1: 75-94.4% of staff selected meet criteria and have required documentation. 0 – Less than 75% staff selected meet criteria and have required documentation.</t>
    </r>
  </si>
  <si>
    <t>ADA Accessibility Guidelines (ADAAG) 4.6</t>
  </si>
  <si>
    <t>Handicapped access to facility, therapy/exam rooms, and restrooms is provided</t>
  </si>
  <si>
    <t>ADA Accessibility Guidelines (ADAAG) 4.13, 4.14, 4.23</t>
  </si>
  <si>
    <t>Rooms allow for privacy of conversation (voices of normal volume cannot be heard through walls)</t>
  </si>
  <si>
    <t>MHC 330.1261</t>
  </si>
  <si>
    <t>PIHP Policy 4.1 Access Management Policy 
PIHP policy 6.5 (Communication Accommodations for Limited English Proficiency and Visual Impairment)</t>
  </si>
  <si>
    <t>Affordable Care Act Section 1557</t>
  </si>
  <si>
    <t>SECTION 2 - CUSTOMER SERVICES/ACCESS TO CARE</t>
  </si>
  <si>
    <t>SECTION 3 - FACILITY &amp; MAINTENANCE (If applicable - when customers are served at a provider-owned location)</t>
  </si>
  <si>
    <t xml:space="preserve">SECTION  6 - STAFF TRAINING REQUIREMENTS 
</t>
  </si>
  <si>
    <t>SECTION 7 -  CREDENTIALING AND PERSONNEL MANAGEMENT REQUIREMENTS</t>
  </si>
  <si>
    <t>Section 2 - CUSTOMER SERVICES/ACCESS TO CARE Total:</t>
  </si>
  <si>
    <t>Section 3 - FACILITY &amp; MAINTENANCE Total:</t>
  </si>
  <si>
    <t>Section 6 - STAFF TRAINING REQUIREMENTS Total:</t>
  </si>
  <si>
    <t>Section  7 - CREDENTIALING AND 
PERSONNEL MANAGEMENT REQUIREMENTS Total:</t>
  </si>
  <si>
    <t>SECTION 4 - EMERGENCY RESPONSE  (If applicable - when customers are served at a provider-owned location)</t>
  </si>
  <si>
    <t>SECTION 5 - MEDICATION MANAGEMENT (For providers who are distributing medication)</t>
  </si>
  <si>
    <r>
      <rPr>
        <b/>
        <sz val="9"/>
        <rFont val="Calibri"/>
        <family val="2"/>
        <scheme val="minor"/>
      </rPr>
      <t>Supporting Evidence</t>
    </r>
    <r>
      <rPr>
        <sz val="9"/>
        <rFont val="Calibri"/>
        <family val="2"/>
        <scheme val="minor"/>
      </rPr>
      <t>: Interviews with staff members and/or review of Compliance Training.</t>
    </r>
    <r>
      <rPr>
        <b/>
        <sz val="9"/>
        <rFont val="Calibri"/>
        <family val="2"/>
        <scheme val="minor"/>
      </rPr>
      <t xml:space="preserve">
Scoring: </t>
    </r>
    <r>
      <rPr>
        <sz val="9"/>
        <rFont val="Calibri"/>
        <family val="2"/>
        <scheme val="minor"/>
      </rPr>
      <t xml:space="preserve">2 - Staff consistently know who to report possible Medicaid fraud and abuse to, and various ways to report (phone, email, etc.). Or, Compliance Training clearly identifies reporting mechanisms, including to whom and how to report. Employees are current in compliance training.  1 - Not all staff interviewed knew who or how to report possible Medicaid fraud and abuse. Compliance training does not clearly indicate reporting mechanisms. 0 - Staff appear to be unaware of Medicaid fraud and abuse reporting and/or not addressed in compliance training.
</t>
    </r>
    <r>
      <rPr>
        <b/>
        <sz val="8"/>
        <rFont val="Arial"/>
        <family val="2"/>
      </rPr>
      <t/>
    </r>
  </si>
  <si>
    <r>
      <rPr>
        <b/>
        <sz val="9"/>
        <rFont val="Calibri"/>
        <family val="2"/>
        <scheme val="minor"/>
      </rPr>
      <t>Supporting Evidence:</t>
    </r>
    <r>
      <rPr>
        <sz val="9"/>
        <rFont val="Calibri"/>
        <family val="2"/>
        <scheme val="minor"/>
      </rPr>
      <t xml:space="preserve"> Documentation of trainings conducted, repairs made, implementation of changes made to policies, forms, procedures, etc., as identified in corrective action plan(s).
</t>
    </r>
    <r>
      <rPr>
        <b/>
        <sz val="9"/>
        <rFont val="Calibri"/>
        <family val="2"/>
        <scheme val="minor"/>
      </rPr>
      <t xml:space="preserve">Scoring: </t>
    </r>
    <r>
      <rPr>
        <sz val="9"/>
        <rFont val="Calibri"/>
        <family val="2"/>
        <scheme val="minor"/>
      </rPr>
      <t>2 - Follow up complete and done within time frames, or no recommendations or citations from recent reviews. 1 - Improvements address most, but not all, items cited for correction, or not completed within time frames. 0 - No response or very limited response implemented to address citations/recommendations and due date is past.</t>
    </r>
  </si>
  <si>
    <t>SECTION 2 - CUSTOMER SERVICES</t>
  </si>
  <si>
    <t>SECTION 3 - FACILITY &amp; MAINTENANCE</t>
  </si>
  <si>
    <t>SECTION 4 - EMERGENCY RESPONSE</t>
  </si>
  <si>
    <r>
      <rPr>
        <b/>
        <sz val="9"/>
        <rFont val="Calibri"/>
        <family val="2"/>
        <scheme val="minor"/>
      </rPr>
      <t>Supporting</t>
    </r>
    <r>
      <rPr>
        <sz val="9"/>
        <rFont val="Calibri"/>
        <family val="2"/>
        <scheme val="minor"/>
      </rPr>
      <t xml:space="preserve"> </t>
    </r>
    <r>
      <rPr>
        <b/>
        <sz val="9"/>
        <rFont val="Calibri"/>
        <family val="2"/>
        <scheme val="minor"/>
      </rPr>
      <t>Evidence:</t>
    </r>
    <r>
      <rPr>
        <sz val="9"/>
        <rFont val="Calibri"/>
        <family val="2"/>
        <scheme val="minor"/>
      </rPr>
      <t xml:space="preserve"> The review team will verify by a review of staff personnel files that AFCs and hospitals are using the Michigan Workforce Background Check System and that each employee was registered prior to hire. For other services, it will be verified through a review of files that criminal background checks were completed prior to hire and bi-annually thereafter. If the Michigan Workforce Background Check System is being used, annual checks are not needed.  
</t>
    </r>
    <r>
      <rPr>
        <b/>
        <sz val="9"/>
        <rFont val="Calibri"/>
        <family val="2"/>
        <scheme val="minor"/>
      </rPr>
      <t>Scoring:</t>
    </r>
    <r>
      <rPr>
        <sz val="9"/>
        <rFont val="Calibri"/>
        <family val="2"/>
        <scheme val="minor"/>
      </rPr>
      <t xml:space="preserve"> 2: 95-100% of staff selected meet criteria and have required documentation. 1: 75-94.4% of staff selected meet criteria and have required documentation. 0 – Less than 75% staff selected meet criteria and have required documentation.
Note: For AFCs and inpatient, if hired prior to 2001, there was no criminal background check requirement prior to hire; however, annual checks were required from 2001 forward unless exempt. Finger printing became required in 2006.</t>
    </r>
  </si>
  <si>
    <r>
      <rPr>
        <b/>
        <sz val="9"/>
        <rFont val="Calibri"/>
        <family val="2"/>
        <scheme val="minor"/>
      </rPr>
      <t xml:space="preserve">Supporting Evidence: </t>
    </r>
    <r>
      <rPr>
        <sz val="9"/>
        <rFont val="Calibri"/>
        <family val="2"/>
        <scheme val="minor"/>
      </rPr>
      <t xml:space="preserve">The review team will verify by a review of staff personnel files that driver's license checks have been completed prior to hire and annually thereafter for staff who transport persons served. Provider policy and procedure for staff transport of customers will be reviewed.
</t>
    </r>
    <r>
      <rPr>
        <b/>
        <sz val="9"/>
        <rFont val="Calibri"/>
        <family val="2"/>
        <scheme val="minor"/>
      </rPr>
      <t>Scoring:</t>
    </r>
    <r>
      <rPr>
        <sz val="9"/>
        <rFont val="Calibri"/>
        <family val="2"/>
        <scheme val="minor"/>
      </rPr>
      <t xml:space="preserve"> 2: 95-100% of staff selected meet criteria and have required documentation. Provider has clear policy/procedure which is consistently implemented. 1: 75-94.4% of staff selected meet criteria and have required documentation. Policy/procedure is lacking in some detail or evidence of consistency in implementation. 0 – Less than 75% staff selected meet criteria and have required documentation. Policy/procedure is substantially lacking in detail or evidence of consistency in implementation</t>
    </r>
  </si>
  <si>
    <t>PIHP Policy 10.13; 42 CFR 438.602</t>
  </si>
  <si>
    <t>Payor Contract requirement: Transporting Customers</t>
  </si>
  <si>
    <r>
      <rPr>
        <b/>
        <sz val="9"/>
        <rFont val="Calibri"/>
        <family val="2"/>
        <scheme val="minor"/>
      </rPr>
      <t xml:space="preserve">Supporting Evidence: </t>
    </r>
    <r>
      <rPr>
        <sz val="9"/>
        <rFont val="Calibri"/>
        <family val="2"/>
        <scheme val="minor"/>
      </rPr>
      <t xml:space="preserve">The site review team will verify through a tour of the facility.
</t>
    </r>
    <r>
      <rPr>
        <b/>
        <sz val="9"/>
        <rFont val="Calibri"/>
        <family val="2"/>
        <scheme val="minor"/>
      </rPr>
      <t>Scoring:</t>
    </r>
    <r>
      <rPr>
        <sz val="9"/>
        <rFont val="Calibri"/>
        <family val="2"/>
        <scheme val="minor"/>
      </rPr>
      <t xml:space="preserve"> 2 - Facility and premises are barrier free. 1 - Facility and premises are not barrier free but adequate planning exists to address physical accessibility needs as they arise.  0 - Facility and premises are not barrier free and adequate planning does not exist to address physical accessibility needs as they arise. </t>
    </r>
  </si>
  <si>
    <r>
      <rPr>
        <b/>
        <sz val="9"/>
        <rFont val="Calibri"/>
        <family val="2"/>
        <scheme val="minor"/>
      </rPr>
      <t xml:space="preserve">Supporting Evidence: </t>
    </r>
    <r>
      <rPr>
        <sz val="9"/>
        <rFont val="Calibri"/>
        <family val="2"/>
        <scheme val="minor"/>
      </rPr>
      <t xml:space="preserve">The site review team will verify through a tour of the site that exits, corridors, and hallways are free of obstruction to allow for safe ambulation for the occupants and emergency evacuation.
</t>
    </r>
    <r>
      <rPr>
        <b/>
        <sz val="9"/>
        <rFont val="Calibri"/>
        <family val="2"/>
        <scheme val="minor"/>
      </rPr>
      <t>Scoring:</t>
    </r>
    <r>
      <rPr>
        <sz val="9"/>
        <rFont val="Calibri"/>
        <family val="2"/>
        <scheme val="minor"/>
      </rPr>
      <t xml:space="preserve"> 2 -  Exits, corridors, and hallways are free of obstruction. 1 -  Exits, corridors, and hallways have an obstruction that can be permanently corrected while review team is on site (example - moving a laundry basket). 0 -  Exits, corridors, and hallways have multiple areas of obstruction, or at least one obstruction that requires planning by the facility for permanent correction (example - moving a Hoyer lift to a more practical location). </t>
    </r>
  </si>
  <si>
    <r>
      <t xml:space="preserve">Supporting Evidence:  </t>
    </r>
    <r>
      <rPr>
        <sz val="9"/>
        <rFont val="Calibri"/>
        <family val="2"/>
        <scheme val="minor"/>
      </rPr>
      <t>The site review team will verify through a tour of the facility.</t>
    </r>
    <r>
      <rPr>
        <b/>
        <sz val="9"/>
        <rFont val="Calibri"/>
        <family val="2"/>
        <scheme val="minor"/>
      </rPr>
      <t xml:space="preserve">
Scoring: </t>
    </r>
    <r>
      <rPr>
        <sz val="9"/>
        <rFont val="Calibri"/>
        <family val="2"/>
        <scheme val="minor"/>
      </rPr>
      <t xml:space="preserve"> 2- Notice is posted in a highly visible and accessible location for clients. 1- Notice is posted but not in a highly visible or accessible location for clients. 0- Notice is not posted.</t>
    </r>
  </si>
  <si>
    <r>
      <t xml:space="preserve">Supporting Evidence:  </t>
    </r>
    <r>
      <rPr>
        <sz val="9"/>
        <rFont val="Calibri"/>
        <family val="2"/>
        <scheme val="minor"/>
      </rPr>
      <t>The site review team will verify through a tour of the facility.  Taglines will be posted in the lobby/front desk area for clients to utilize when asking for services.</t>
    </r>
    <r>
      <rPr>
        <b/>
        <sz val="9"/>
        <rFont val="Calibri"/>
        <family val="2"/>
        <scheme val="minor"/>
      </rPr>
      <t xml:space="preserve">
Scoring:</t>
    </r>
    <r>
      <rPr>
        <sz val="9"/>
        <rFont val="Calibri"/>
        <family val="2"/>
        <scheme val="minor"/>
      </rPr>
      <t xml:space="preserve"> 2- Taglines are posted in a place easily accessed by clients to communicate with staff their language needs. 1- Taglines are posted but not in an easily accessible/visible location; taglines are posted top 15 languages are not present. 0- Taglines are not posted.</t>
    </r>
  </si>
  <si>
    <r>
      <t xml:space="preserve">Taglines in the top 15 languages spoken in the state are posted advising clients of the availability of free language assistance services.  </t>
    </r>
    <r>
      <rPr>
        <b/>
        <i/>
        <sz val="10"/>
        <rFont val="Calibri"/>
        <family val="2"/>
        <scheme val="minor"/>
      </rPr>
      <t>(consultative FY18)</t>
    </r>
  </si>
  <si>
    <r>
      <t>The Notice of Non-Discrimination is posted advising clients they cannot be refused treatment based on race, color, national origin, sex, age or disability.</t>
    </r>
    <r>
      <rPr>
        <b/>
        <i/>
        <sz val="10"/>
        <rFont val="Calibri"/>
        <family val="2"/>
        <scheme val="minor"/>
      </rPr>
      <t xml:space="preserve"> (consultative FY18)</t>
    </r>
  </si>
  <si>
    <t>MDHHS Wraparound trainings (2 within 12 months of hire and 2 per calendar year thereafter for wraparound supervisors and facilitators. Supervisors must include one supervisory training).</t>
  </si>
  <si>
    <t>Children's Diagnostic and Treatment Services Program requirement</t>
  </si>
  <si>
    <t>Individuals have been credentialed prior to providing services that require credentialing.  Re-credentialing occurs at least every 2 years, and includes: 
-updated attestation to credentialing application questions and any other updates to credentialing application information, 
-verification of valid and current licensure to practice in the State of Michigan, 
-verification of current malpractice insurance, 
-review of any quality concerns,
-verification that the practitioner has not be excluded from participation in Medicaid through OIG/SAM check,
-verification of licensure limitations or malpractice suits reported through NPDB check.</t>
  </si>
  <si>
    <t xml:space="preserve">Taglines in the top 15 languages spoken in the state are posted advising clients of the availability of free language assistance services.  </t>
  </si>
  <si>
    <t>The Notice of Non-Discrimination is posted advising clients they cannot be refused treatment based on race, color, national origin, sex, age or disability.</t>
  </si>
  <si>
    <r>
      <rPr>
        <b/>
        <sz val="9"/>
        <rFont val="Calibri"/>
        <family val="2"/>
        <scheme val="minor"/>
      </rPr>
      <t xml:space="preserve">Supporting Evidence:  </t>
    </r>
    <r>
      <rPr>
        <sz val="9"/>
        <rFont val="Calibri"/>
        <family val="2"/>
        <scheme val="minor"/>
      </rPr>
      <t xml:space="preserve">The site review team will verify through a tour of the facility.
</t>
    </r>
    <r>
      <rPr>
        <b/>
        <sz val="9"/>
        <rFont val="Calibri"/>
        <family val="2"/>
        <scheme val="minor"/>
      </rPr>
      <t xml:space="preserve">Scoring: </t>
    </r>
    <r>
      <rPr>
        <sz val="9"/>
        <rFont val="Calibri"/>
        <family val="2"/>
        <scheme val="minor"/>
      </rPr>
      <t xml:space="preserve">2 - Voices of normal volume will not be heard through the walls in the hallway or in other rooms.  Sound machines or fans can be used to help with this. 1 - The ability to hold private conversations without being heard by others is not consistent throughout the premises/facility. In some areas, private conversations could potentially be heard by others. 0 - Private conversations could be heard by others in many, most, or all areas of the facility. </t>
    </r>
  </si>
  <si>
    <r>
      <rPr>
        <b/>
        <sz val="9"/>
        <rFont val="Calibri"/>
        <family val="2"/>
        <scheme val="minor"/>
      </rPr>
      <t xml:space="preserve">Supporting Evidence: </t>
    </r>
    <r>
      <rPr>
        <sz val="9"/>
        <rFont val="Calibri"/>
        <family val="2"/>
        <scheme val="minor"/>
      </rPr>
      <t xml:space="preserve">The site review team will review at least 2 months' medication logs, medication containers, and physician instructions to ensure completeness and accuracy of information.  Medication errors should be appropriately reported. Medication errors with the potential for adverse reactions should be reported to the prescriber of the medication, such as if a person didn’t get blood thinners, cardiac medications, or insulin; or if those types of medications were given to the wrong person.  Other types of medication errors that could result in less serious adverse health reactions should be reported to poison control, or the pharmacy.  One missed multivitamin, OTC medication, other non-essential medications for health such as anxiety medication do not require reporting to poison control or pharmacy. All medication errors must be noted in an incident report and in the person’s record.  
</t>
    </r>
    <r>
      <rPr>
        <b/>
        <sz val="9"/>
        <rFont val="Calibri"/>
        <family val="2"/>
        <scheme val="minor"/>
      </rPr>
      <t>Scoring:</t>
    </r>
    <r>
      <rPr>
        <sz val="9"/>
        <rFont val="Calibri"/>
        <family val="2"/>
        <scheme val="minor"/>
      </rPr>
      <t xml:space="preserve"> 2 - Medication error(s)/refusal(s) properly documented with appropriate follow up (e.g., contact to physician and documentation of instructions). 1 - One to two minor errors. 0 - Multiple (more than two) errors or potentially harmful error(s) noted. 
This item is N/A if no medication refusals or medication errors.</t>
    </r>
  </si>
  <si>
    <t>Individuals have been credentialed prior to providing services that require credentialing.  Re-credentialing occurs at least every 2 years, and includes: 
-updated attestation to credentialing application questions and any other updates to credentialing application information, 
-verification of valid and current licensure to practice in the State of Michigan, 
-verification of current malpractice insurance, 
-review of any quality concerns (if applicable),
-verification that the practitioner has not be excluded from participation in Medicaid through OIG check,
-verification of licensure limitations or malpractice suits reported through NPDB check.</t>
  </si>
  <si>
    <t>HIPAA (within 30 days of hire, annual updates).</t>
  </si>
  <si>
    <t>6.1`</t>
  </si>
  <si>
    <t>First Aid (within 60 days as necessary for job duties; ongoing as required per the training program - usually every 2 to 3 years). Required if providing Aide or Behavior Technician services as defined in Michigan PIHP/CMHSP Provider Qualifications Per Medicaid Services &amp; HCPCS/CPT Codes.</t>
  </si>
  <si>
    <r>
      <t xml:space="preserve">The provider has adequate </t>
    </r>
    <r>
      <rPr>
        <b/>
        <i/>
        <sz val="10"/>
        <rFont val="Calibri"/>
        <family val="2"/>
        <scheme val="minor"/>
      </rPr>
      <t>physical safeguards</t>
    </r>
    <r>
      <rPr>
        <sz val="10"/>
        <rFont val="Calibri"/>
        <family val="2"/>
        <scheme val="minor"/>
      </rPr>
      <t xml:space="preserve"> in place to prevent unauthorized use or disclosure of Protected Health Information (PHI), including, as applicable, both policy and procedures to protect PHI. (If reviewer determines policies and procedures are not applicable, explain reasoning in the "Comments" box)  
For example, paper records are locked with only appropriate staff members having access, and not left in open areas. 
</t>
    </r>
  </si>
  <si>
    <r>
      <t xml:space="preserve">The provider has adequate </t>
    </r>
    <r>
      <rPr>
        <b/>
        <i/>
        <sz val="10"/>
        <rFont val="Calibri"/>
        <family val="2"/>
        <scheme val="minor"/>
      </rPr>
      <t>technical safeguards</t>
    </r>
    <r>
      <rPr>
        <sz val="10"/>
        <rFont val="Calibri"/>
        <family val="2"/>
        <scheme val="minor"/>
      </rPr>
      <t xml:space="preserve"> in place to prevent unauthorized use or disclosure of PHI, including, as applicable, both policy and procedures to protect PHI. (If reviewer determines policies and procedures are not aplicable, explain reasoning in the "Comments" box). 
For example, password protection is used to access electronic records; encryption if PHI is being sent through email. 
</t>
    </r>
  </si>
  <si>
    <t>Criminal Background Checks: there is evidence that provider conducts verification of criminal background checks prior to hire using the verification protocol required by SWMBH policy 2.16;  and subsequent verification of criminal back ground checks of current employees will occur no more than every 2 years. 
If an employee is working or has been working with a criminal history exclusion, SWMBH compliance department will be contacted for consultation.</t>
  </si>
  <si>
    <r>
      <rPr>
        <b/>
        <sz val="9"/>
        <rFont val="Calibri"/>
        <family val="2"/>
        <scheme val="minor"/>
      </rPr>
      <t xml:space="preserve">Supporting Evidence: </t>
    </r>
    <r>
      <rPr>
        <sz val="9"/>
        <rFont val="Calibri"/>
        <family val="2"/>
        <scheme val="minor"/>
      </rPr>
      <t xml:space="preserve"> Paper file safeguards (e.g., locking paper files when not in use), policies and procedures regarding disclosure of PHI (including with other residents/customers, family members, law enforcement and/or other health professionals). Policies and Procedures may not be applicable for small providers with no employees/staff. 
</t>
    </r>
    <r>
      <rPr>
        <b/>
        <sz val="9"/>
        <rFont val="Calibri"/>
        <family val="2"/>
        <scheme val="minor"/>
      </rPr>
      <t>Scoring:</t>
    </r>
    <r>
      <rPr>
        <sz val="9"/>
        <rFont val="Calibri"/>
        <family val="2"/>
        <scheme val="minor"/>
      </rPr>
      <t xml:space="preserve"> 2 points - No concerns. Ample precautions to protect confidential information are in place.  1 point - One or two minor suggestions for improvement. 0 points - Improvement needed in several areas; or potential for serious violation of privacy was noted.</t>
    </r>
  </si>
  <si>
    <r>
      <rPr>
        <b/>
        <sz val="9"/>
        <rFont val="Calibri"/>
        <family val="2"/>
        <scheme val="minor"/>
      </rPr>
      <t xml:space="preserve">Supporting Evidence: </t>
    </r>
    <r>
      <rPr>
        <sz val="9"/>
        <rFont val="Calibri"/>
        <family val="2"/>
        <scheme val="minor"/>
      </rPr>
      <t xml:space="preserve"> Computer safeguards (e.g., screen locks, password use, and regular password expiration), IT policies and/or procedures (e.g., prompt termination of access rights for terminated employees). Policies and Procedures may not be applicable for small providers with no employees/staff.
</t>
    </r>
    <r>
      <rPr>
        <b/>
        <sz val="9"/>
        <rFont val="Calibri"/>
        <family val="2"/>
        <scheme val="minor"/>
      </rPr>
      <t>Scoring:</t>
    </r>
    <r>
      <rPr>
        <sz val="9"/>
        <rFont val="Calibri"/>
        <family val="2"/>
        <scheme val="minor"/>
      </rPr>
      <t xml:space="preserve"> 2 points - No concerns. Ample precautions to protect confidential information are in place.  1 point - One or two minor suggestions for improvement. 0 points - Improvement needed in several areas; or potential for serious violation of privacy was noted.</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</si>
</sst>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75" x14ac:knownFonts="1">
    <font>
      <sz val="11"/>
      <color theme="1"/>
      <name val="Calibri"/>
      <family val="2"/>
    </font>
    <font>
      <sz val="11"/>
      <color theme="1"/>
      <name val="Calibri"/>
      <family val="2"/>
      <scheme val="minor"/>
    </font>
    <font>
      <sz val="11"/>
      <color theme="1"/>
      <name val="Calibri"/>
      <family val="2"/>
      <scheme val="minor"/>
    </font>
    <font>
      <b/>
      <sz val="11"/>
      <color theme="1"/>
      <name val="Calibri"/>
      <family val="2"/>
    </font>
    <font>
      <b/>
      <sz val="8"/>
      <name val="Arial"/>
      <family val="2"/>
    </font>
    <font>
      <sz val="8"/>
      <name val="Arial"/>
      <family val="2"/>
    </font>
    <font>
      <b/>
      <sz val="10"/>
      <name val="Arial"/>
      <family val="2"/>
    </font>
    <font>
      <sz val="10"/>
      <name val="Arial"/>
      <family val="2"/>
    </font>
    <font>
      <sz val="10"/>
      <color indexed="8"/>
      <name val="Arial"/>
      <family val="2"/>
    </font>
    <font>
      <b/>
      <sz val="8"/>
      <color indexed="8"/>
      <name val="Arial"/>
      <family val="2"/>
    </font>
    <font>
      <sz val="10"/>
      <color indexed="10"/>
      <name val="Arial"/>
      <family val="2"/>
    </font>
    <font>
      <i/>
      <sz val="9"/>
      <color theme="1"/>
      <name val="Arial"/>
      <family val="2"/>
    </font>
    <font>
      <b/>
      <i/>
      <sz val="9"/>
      <color indexed="8"/>
      <name val="Arial"/>
      <family val="2"/>
    </font>
    <font>
      <i/>
      <sz val="9"/>
      <color indexed="8"/>
      <name val="Arial"/>
      <family val="2"/>
    </font>
    <font>
      <sz val="11"/>
      <color theme="1"/>
      <name val="Arial"/>
      <family val="2"/>
    </font>
    <font>
      <b/>
      <sz val="7"/>
      <name val="Arial"/>
      <family val="2"/>
    </font>
    <font>
      <b/>
      <i/>
      <sz val="8"/>
      <name val="Arial"/>
      <family val="2"/>
    </font>
    <font>
      <b/>
      <i/>
      <sz val="7"/>
      <name val="Arial"/>
      <family val="2"/>
    </font>
    <font>
      <b/>
      <i/>
      <sz val="10"/>
      <name val="Arial"/>
      <family val="2"/>
    </font>
    <font>
      <i/>
      <sz val="7"/>
      <name val="Arial"/>
      <family val="2"/>
    </font>
    <font>
      <i/>
      <sz val="7"/>
      <color indexed="8"/>
      <name val="Arial"/>
      <family val="2"/>
    </font>
    <font>
      <b/>
      <sz val="9"/>
      <name val="Arial"/>
      <family val="2"/>
    </font>
    <font>
      <sz val="8"/>
      <color rgb="FFFF0000"/>
      <name val="Arial"/>
      <family val="2"/>
    </font>
    <font>
      <sz val="11"/>
      <name val="Arial"/>
      <family val="2"/>
    </font>
    <font>
      <sz val="9"/>
      <color theme="1"/>
      <name val="Arial"/>
      <family val="2"/>
    </font>
    <font>
      <b/>
      <i/>
      <sz val="10"/>
      <color theme="1"/>
      <name val="Arial"/>
      <family val="2"/>
    </font>
    <font>
      <sz val="9"/>
      <name val="Arial"/>
      <family val="2"/>
    </font>
    <font>
      <b/>
      <i/>
      <sz val="9"/>
      <color theme="1"/>
      <name val="Arial"/>
      <family val="2"/>
    </font>
    <font>
      <sz val="9"/>
      <name val="Calibri"/>
      <family val="2"/>
    </font>
    <font>
      <sz val="9"/>
      <color theme="1"/>
      <name val="Calibri"/>
      <family val="2"/>
    </font>
    <font>
      <sz val="9"/>
      <color indexed="12"/>
      <name val="Arial"/>
      <family val="2"/>
    </font>
    <font>
      <sz val="9"/>
      <color indexed="10"/>
      <name val="Arial"/>
      <family val="2"/>
    </font>
    <font>
      <sz val="9"/>
      <color indexed="8"/>
      <name val="Arial"/>
      <family val="2"/>
    </font>
    <font>
      <b/>
      <sz val="12"/>
      <name val="Arial"/>
      <family val="2"/>
    </font>
    <font>
      <i/>
      <sz val="8"/>
      <name val="Arial"/>
      <family val="2"/>
    </font>
    <font>
      <sz val="9"/>
      <color rgb="FFFF0000"/>
      <name val="Arial"/>
      <family val="2"/>
    </font>
    <font>
      <sz val="8"/>
      <color theme="6" tint="0.79998168889431442"/>
      <name val="Arial"/>
      <family val="2"/>
    </font>
    <font>
      <sz val="10"/>
      <color theme="6" tint="0.79998168889431442"/>
      <name val="Arial"/>
      <family val="2"/>
    </font>
    <font>
      <sz val="11"/>
      <color theme="6" tint="0.59999389629810485"/>
      <name val="Calibri"/>
      <family val="2"/>
    </font>
    <font>
      <sz val="10"/>
      <color theme="6" tint="0.39997558519241921"/>
      <name val="Arial"/>
      <family val="2"/>
    </font>
    <font>
      <sz val="11"/>
      <color theme="6" tint="0.39997558519241921"/>
      <name val="Calibri"/>
      <family val="2"/>
    </font>
    <font>
      <b/>
      <sz val="11"/>
      <color theme="4" tint="0.79998168889431442"/>
      <name val="Calibri"/>
      <family val="2"/>
    </font>
    <font>
      <b/>
      <sz val="11"/>
      <color theme="6" tint="0.39997558519241921"/>
      <name val="Calibri"/>
      <family val="2"/>
    </font>
    <font>
      <sz val="7"/>
      <name val="Arial"/>
      <family val="2"/>
    </font>
    <font>
      <sz val="7"/>
      <color theme="6" tint="0.79998168889431442"/>
      <name val="Arial"/>
      <family val="2"/>
    </font>
    <font>
      <sz val="7"/>
      <color theme="6" tint="0.39997558519241921"/>
      <name val="Arial"/>
      <family val="2"/>
    </font>
    <font>
      <sz val="7"/>
      <color theme="4" tint="0.79998168889431442"/>
      <name val="Arial"/>
      <family val="2"/>
    </font>
    <font>
      <b/>
      <sz val="7"/>
      <color theme="4" tint="0.79998168889431442"/>
      <name val="Arial"/>
      <family val="2"/>
    </font>
    <font>
      <b/>
      <sz val="8"/>
      <color rgb="FFFF0000"/>
      <name val="Arial"/>
      <family val="2"/>
    </font>
    <font>
      <sz val="7"/>
      <color theme="1"/>
      <name val="Arial"/>
      <family val="2"/>
    </font>
    <font>
      <sz val="7"/>
      <color theme="0"/>
      <name val="Arial"/>
      <family val="2"/>
    </font>
    <font>
      <sz val="7"/>
      <color theme="8" tint="0.79998168889431442"/>
      <name val="Arial"/>
      <family val="2"/>
    </font>
    <font>
      <b/>
      <sz val="11"/>
      <name val="Arial"/>
      <family val="2"/>
    </font>
    <font>
      <b/>
      <sz val="11"/>
      <color theme="1"/>
      <name val="Arial"/>
      <family val="2"/>
    </font>
    <font>
      <sz val="8"/>
      <color theme="1"/>
      <name val="Arial"/>
      <family val="2"/>
    </font>
    <font>
      <sz val="7"/>
      <color theme="9" tint="0.79998168889431442"/>
      <name val="Arial"/>
      <family val="2"/>
    </font>
    <font>
      <b/>
      <sz val="8"/>
      <color theme="1"/>
      <name val="Arial"/>
      <family val="2"/>
    </font>
    <font>
      <b/>
      <i/>
      <sz val="8"/>
      <color theme="1"/>
      <name val="Arial"/>
      <family val="2"/>
    </font>
    <font>
      <b/>
      <sz val="8"/>
      <name val="Calibri"/>
      <family val="2"/>
      <scheme val="minor"/>
    </font>
    <font>
      <b/>
      <i/>
      <sz val="8"/>
      <name val="Calibri"/>
      <family val="2"/>
      <scheme val="minor"/>
    </font>
    <font>
      <sz val="9"/>
      <name val="Calibri"/>
      <family val="2"/>
      <scheme val="minor"/>
    </font>
    <font>
      <b/>
      <i/>
      <sz val="9"/>
      <name val="Calibri"/>
      <family val="2"/>
      <scheme val="minor"/>
    </font>
    <font>
      <i/>
      <sz val="9"/>
      <name val="Calibri"/>
      <family val="2"/>
      <scheme val="minor"/>
    </font>
    <font>
      <sz val="8"/>
      <name val="Calibri"/>
      <family val="2"/>
      <scheme val="minor"/>
    </font>
    <font>
      <sz val="11"/>
      <name val="Calibri"/>
      <family val="2"/>
      <scheme val="minor"/>
    </font>
    <font>
      <b/>
      <sz val="10"/>
      <name val="Calibri"/>
      <family val="2"/>
      <scheme val="minor"/>
    </font>
    <font>
      <sz val="10"/>
      <name val="Calibri"/>
      <family val="2"/>
      <scheme val="minor"/>
    </font>
    <font>
      <b/>
      <sz val="9"/>
      <name val="Calibri"/>
      <family val="2"/>
      <scheme val="minor"/>
    </font>
    <font>
      <b/>
      <sz val="11"/>
      <name val="Calibri"/>
      <family val="2"/>
      <scheme val="minor"/>
    </font>
    <font>
      <b/>
      <i/>
      <sz val="10"/>
      <name val="Calibri"/>
      <family val="2"/>
      <scheme val="minor"/>
    </font>
    <font>
      <b/>
      <i/>
      <u/>
      <sz val="14"/>
      <name val="Calibri"/>
      <family val="2"/>
      <scheme val="minor"/>
    </font>
    <font>
      <b/>
      <sz val="12"/>
      <name val="Calibri"/>
      <family val="2"/>
      <scheme val="minor"/>
    </font>
    <font>
      <i/>
      <sz val="8"/>
      <name val="Calibri"/>
      <family val="2"/>
      <scheme val="minor"/>
    </font>
    <font>
      <b/>
      <i/>
      <u/>
      <sz val="9"/>
      <name val="Calibri"/>
      <family val="2"/>
      <scheme val="minor"/>
    </font>
    <font>
      <strike/>
      <sz val="11"/>
      <name val="Calibri"/>
      <family val="2"/>
      <scheme val="minor"/>
    </font>
  </fonts>
  <fills count="17">
    <fill>
      <patternFill patternType="none"/>
    </fill>
    <fill>
      <patternFill patternType="gray125"/>
    </fill>
    <fill>
      <patternFill patternType="solid">
        <fgColor theme="0" tint="-0.249977111117893"/>
        <bgColor indexed="64"/>
      </patternFill>
    </fill>
    <fill>
      <patternFill patternType="solid">
        <fgColor theme="9" tint="0.79995117038483843"/>
        <bgColor indexed="64"/>
      </patternFill>
    </fill>
    <fill>
      <patternFill patternType="solid">
        <fgColor theme="3" tint="0.79995117038483843"/>
        <bgColor indexed="64"/>
      </patternFill>
    </fill>
    <fill>
      <patternFill patternType="solid">
        <fgColor theme="2" tint="-0.249977111117893"/>
        <bgColor indexed="64"/>
      </patternFill>
    </fill>
    <fill>
      <patternFill patternType="solid">
        <fgColor theme="0"/>
        <bgColor indexed="64"/>
      </patternFill>
    </fill>
    <fill>
      <patternFill patternType="solid">
        <fgColor theme="7" tint="0.79995117038483843"/>
        <bgColor indexed="64"/>
      </patternFill>
    </fill>
    <fill>
      <patternFill patternType="solid">
        <fgColor theme="2" tint="-9.9978637043366805E-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FFF00"/>
        <bgColor indexed="64"/>
      </patternFill>
    </fill>
  </fills>
  <borders count="16">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alignment vertical="top"/>
    </xf>
    <xf numFmtId="0" fontId="2" fillId="0" borderId="0"/>
    <xf numFmtId="0" fontId="1" fillId="0" borderId="0"/>
  </cellStyleXfs>
  <cellXfs count="452">
    <xf numFmtId="0" fontId="0" fillId="0" borderId="0" xfId="0" applyAlignment="1"/>
    <xf numFmtId="0" fontId="0" fillId="0" borderId="0" xfId="0">
      <alignment vertical="top"/>
    </xf>
    <xf numFmtId="0" fontId="0" fillId="2" borderId="0" xfId="0" applyFill="1">
      <alignment vertical="top"/>
    </xf>
    <xf numFmtId="0" fontId="5" fillId="0" borderId="1" xfId="0" applyFont="1" applyBorder="1" applyAlignment="1">
      <alignment vertical="top" wrapText="1"/>
    </xf>
    <xf numFmtId="0" fontId="5" fillId="0" borderId="2" xfId="0" applyFont="1" applyBorder="1">
      <alignment vertical="top"/>
    </xf>
    <xf numFmtId="0" fontId="3" fillId="2" borderId="0" xfId="0" applyFont="1" applyFill="1" applyAlignment="1">
      <alignment vertical="top" wrapText="1"/>
    </xf>
    <xf numFmtId="0" fontId="7" fillId="0" borderId="0" xfId="0" applyFont="1">
      <alignment vertical="top"/>
    </xf>
    <xf numFmtId="0" fontId="3" fillId="3" borderId="0" xfId="0" applyFont="1" applyFill="1">
      <alignment vertical="top"/>
    </xf>
    <xf numFmtId="0" fontId="5" fillId="0" borderId="1" xfId="0" applyFont="1" applyBorder="1">
      <alignment vertical="top"/>
    </xf>
    <xf numFmtId="0" fontId="0" fillId="3" borderId="0" xfId="0" applyFill="1">
      <alignment vertical="top"/>
    </xf>
    <xf numFmtId="0" fontId="0" fillId="4" borderId="0" xfId="0" applyFill="1">
      <alignment vertical="top"/>
    </xf>
    <xf numFmtId="0" fontId="5" fillId="0" borderId="2" xfId="0" applyFont="1" applyBorder="1" applyAlignment="1">
      <alignment vertical="top" wrapText="1"/>
    </xf>
    <xf numFmtId="0" fontId="5" fillId="0" borderId="0" xfId="0" applyFont="1" applyAlignment="1">
      <alignment vertical="top" wrapText="1"/>
    </xf>
    <xf numFmtId="0" fontId="8" fillId="0" borderId="0" xfId="0" applyFont="1">
      <alignment vertical="top"/>
    </xf>
    <xf numFmtId="0" fontId="10" fillId="0" borderId="0" xfId="0" applyFont="1">
      <alignment vertical="top"/>
    </xf>
    <xf numFmtId="0" fontId="4" fillId="0" borderId="1" xfId="0" applyFont="1" applyBorder="1" applyAlignment="1">
      <alignment horizontal="center" vertical="top"/>
    </xf>
    <xf numFmtId="0" fontId="7" fillId="4" borderId="0" xfId="0" applyFont="1" applyFill="1">
      <alignment vertical="top"/>
    </xf>
    <xf numFmtId="0" fontId="14" fillId="0" borderId="0" xfId="0" applyFont="1">
      <alignment vertical="top"/>
    </xf>
    <xf numFmtId="0" fontId="15" fillId="0" borderId="0" xfId="0" applyFont="1" applyAlignment="1">
      <alignment horizontal="center" wrapText="1"/>
    </xf>
    <xf numFmtId="0" fontId="17" fillId="0" borderId="0" xfId="0" applyFont="1" applyAlignment="1">
      <alignment horizontal="center" wrapText="1"/>
    </xf>
    <xf numFmtId="0" fontId="19" fillId="0" borderId="1" xfId="0" applyFont="1" applyBorder="1" applyAlignment="1">
      <alignment horizontal="left" vertical="top" wrapText="1"/>
    </xf>
    <xf numFmtId="0" fontId="19" fillId="0" borderId="1" xfId="0" applyFont="1" applyBorder="1" applyAlignment="1" applyProtection="1">
      <alignment horizontal="left" vertical="top" wrapText="1"/>
      <protection locked="0"/>
    </xf>
    <xf numFmtId="0" fontId="4" fillId="7" borderId="4" xfId="0" applyFont="1" applyFill="1" applyBorder="1" applyAlignment="1">
      <alignment horizontal="center" vertical="top"/>
    </xf>
    <xf numFmtId="0" fontId="4" fillId="7" borderId="5" xfId="0" applyFont="1" applyFill="1" applyBorder="1" applyAlignment="1">
      <alignment horizontal="center" vertical="top"/>
    </xf>
    <xf numFmtId="0" fontId="19" fillId="0" borderId="5" xfId="0" applyFont="1" applyBorder="1" applyAlignment="1">
      <alignment horizontal="left" vertical="top" wrapText="1"/>
    </xf>
    <xf numFmtId="0" fontId="4" fillId="7" borderId="4" xfId="0" applyFont="1" applyFill="1" applyBorder="1" applyAlignment="1">
      <alignment horizontal="center" vertical="top" wrapText="1"/>
    </xf>
    <xf numFmtId="0" fontId="4" fillId="7" borderId="1" xfId="0" applyFont="1" applyFill="1" applyBorder="1" applyAlignment="1" applyProtection="1">
      <alignment horizontal="center" vertical="top" wrapText="1"/>
      <protection locked="0"/>
    </xf>
    <xf numFmtId="0" fontId="19" fillId="0" borderId="4" xfId="0" applyFont="1" applyBorder="1" applyAlignment="1">
      <alignment horizontal="left" vertical="top" wrapText="1"/>
    </xf>
    <xf numFmtId="0" fontId="4" fillId="7" borderId="5" xfId="0" applyFont="1" applyFill="1" applyBorder="1" applyAlignment="1">
      <alignment horizontal="center" vertical="top" wrapText="1"/>
    </xf>
    <xf numFmtId="0" fontId="19" fillId="0" borderId="5" xfId="0" applyFont="1" applyBorder="1" applyAlignment="1" applyProtection="1">
      <alignment horizontal="left" vertical="top" wrapText="1"/>
      <protection locked="0"/>
    </xf>
    <xf numFmtId="0" fontId="4" fillId="7" borderId="5" xfId="0" applyFont="1" applyFill="1" applyBorder="1" applyAlignment="1" applyProtection="1">
      <alignment horizontal="center" vertical="top" wrapText="1"/>
      <protection locked="0"/>
    </xf>
    <xf numFmtId="0" fontId="19" fillId="0" borderId="4" xfId="0" applyFont="1" applyBorder="1" applyAlignment="1" applyProtection="1">
      <alignment horizontal="left" vertical="top" wrapText="1"/>
      <protection locked="0"/>
    </xf>
    <xf numFmtId="9" fontId="4" fillId="7" borderId="5" xfId="0" applyNumberFormat="1" applyFont="1" applyFill="1" applyBorder="1" applyAlignment="1">
      <alignment horizontal="center" vertical="top" wrapText="1"/>
    </xf>
    <xf numFmtId="0" fontId="4" fillId="3" borderId="1" xfId="0" applyFont="1" applyFill="1" applyBorder="1">
      <alignment vertical="top"/>
    </xf>
    <xf numFmtId="0" fontId="4" fillId="7" borderId="4" xfId="0" applyFont="1" applyFill="1" applyBorder="1" applyAlignment="1" applyProtection="1">
      <alignment horizontal="center" vertical="top" wrapText="1"/>
      <protection locked="0"/>
    </xf>
    <xf numFmtId="0" fontId="19" fillId="0" borderId="2" xfId="0" applyFont="1" applyBorder="1" applyAlignment="1" applyProtection="1">
      <alignment horizontal="left" vertical="top" wrapText="1"/>
      <protection locked="0"/>
    </xf>
    <xf numFmtId="0" fontId="5" fillId="0" borderId="1" xfId="0" applyFont="1" applyBorder="1" applyAlignment="1">
      <alignment horizontal="left" vertical="top" wrapText="1"/>
    </xf>
    <xf numFmtId="164" fontId="16" fillId="0" borderId="1" xfId="0" applyNumberFormat="1" applyFont="1" applyBorder="1" applyAlignment="1">
      <alignment horizontal="center" vertical="center"/>
    </xf>
    <xf numFmtId="0" fontId="21" fillId="0" borderId="1" xfId="0" applyFont="1" applyBorder="1" applyAlignment="1">
      <alignment horizontal="center" vertical="center"/>
    </xf>
    <xf numFmtId="0" fontId="14" fillId="0" borderId="0" xfId="0" applyFont="1" applyAlignment="1">
      <alignment horizontal="center" vertical="center"/>
    </xf>
    <xf numFmtId="0" fontId="15" fillId="0" borderId="0" xfId="0" applyFont="1" applyAlignment="1">
      <alignment horizontal="center" vertical="center" wrapText="1"/>
    </xf>
    <xf numFmtId="0" fontId="14" fillId="7" borderId="5" xfId="0" applyFont="1" applyFill="1" applyBorder="1" applyAlignment="1" applyProtection="1">
      <alignment horizontal="center" vertical="center"/>
      <protection locked="0"/>
    </xf>
    <xf numFmtId="0" fontId="4" fillId="3" borderId="1" xfId="0" applyFont="1" applyFill="1" applyBorder="1" applyAlignment="1">
      <alignment horizontal="center" vertical="center"/>
    </xf>
    <xf numFmtId="0" fontId="5" fillId="7" borderId="1" xfId="0" applyFont="1" applyFill="1" applyBorder="1" applyAlignment="1">
      <alignment horizontal="center" vertical="center" wrapText="1"/>
    </xf>
    <xf numFmtId="0" fontId="21" fillId="0" borderId="6" xfId="0" applyFont="1" applyBorder="1" applyAlignment="1">
      <alignment horizontal="center" vertical="center"/>
    </xf>
    <xf numFmtId="0" fontId="4" fillId="0" borderId="6" xfId="0" applyFont="1" applyBorder="1" applyAlignment="1">
      <alignment horizontal="center" vertical="top"/>
    </xf>
    <xf numFmtId="0" fontId="19" fillId="0" borderId="7" xfId="0" applyFont="1" applyBorder="1" applyAlignment="1">
      <alignment horizontal="left" vertical="top" wrapText="1"/>
    </xf>
    <xf numFmtId="0" fontId="4" fillId="7" borderId="8" xfId="0" applyFont="1" applyFill="1" applyBorder="1" applyAlignment="1">
      <alignment horizontal="center" vertical="top"/>
    </xf>
    <xf numFmtId="0" fontId="4" fillId="7" borderId="7" xfId="0" applyFont="1" applyFill="1" applyBorder="1" applyAlignment="1">
      <alignment horizontal="center" vertical="top"/>
    </xf>
    <xf numFmtId="0" fontId="23" fillId="0" borderId="5" xfId="0" applyFont="1" applyBorder="1" applyAlignment="1">
      <alignment horizontal="center" vertical="center"/>
    </xf>
    <xf numFmtId="0" fontId="14" fillId="7" borderId="7" xfId="0" applyFont="1" applyFill="1" applyBorder="1" applyAlignment="1" applyProtection="1">
      <alignment horizontal="center" vertical="center"/>
      <protection locked="0"/>
    </xf>
    <xf numFmtId="0" fontId="20" fillId="0" borderId="7" xfId="0" applyFont="1" applyBorder="1" applyAlignment="1">
      <alignment horizontal="left" vertical="top" wrapText="1"/>
    </xf>
    <xf numFmtId="0" fontId="9" fillId="7" borderId="7" xfId="0" applyFont="1" applyFill="1" applyBorder="1" applyAlignment="1">
      <alignment horizontal="center" vertical="top" wrapText="1"/>
    </xf>
    <xf numFmtId="0" fontId="4" fillId="0" borderId="0" xfId="0" applyFont="1">
      <alignment vertical="top"/>
    </xf>
    <xf numFmtId="0" fontId="4" fillId="0" borderId="1" xfId="0" applyFont="1" applyBorder="1" applyAlignment="1">
      <alignment vertical="top" wrapText="1"/>
    </xf>
    <xf numFmtId="0" fontId="4" fillId="0" borderId="1" xfId="0" applyFont="1" applyBorder="1" applyAlignment="1">
      <alignment horizontal="right" vertical="center" wrapText="1"/>
    </xf>
    <xf numFmtId="0" fontId="3" fillId="0" borderId="0" xfId="0" applyFont="1">
      <alignment vertical="top"/>
    </xf>
    <xf numFmtId="0" fontId="4" fillId="0" borderId="6" xfId="0" applyFont="1" applyBorder="1" applyAlignment="1">
      <alignment vertical="top" wrapText="1"/>
    </xf>
    <xf numFmtId="0" fontId="24" fillId="0" borderId="0" xfId="0" applyFont="1">
      <alignment vertical="top"/>
    </xf>
    <xf numFmtId="0" fontId="24" fillId="0" borderId="0" xfId="0" applyFont="1" applyAlignment="1">
      <alignment horizontal="center" vertical="center"/>
    </xf>
    <xf numFmtId="0" fontId="23" fillId="0" borderId="0" xfId="0" applyFont="1">
      <alignment vertical="top"/>
    </xf>
    <xf numFmtId="0" fontId="26" fillId="0" borderId="1" xfId="0" applyFont="1" applyBorder="1" applyAlignment="1">
      <alignment vertical="top" wrapText="1"/>
    </xf>
    <xf numFmtId="0" fontId="26" fillId="0" borderId="4" xfId="0" applyFont="1" applyBorder="1" applyAlignment="1">
      <alignment vertical="top" wrapText="1"/>
    </xf>
    <xf numFmtId="0" fontId="26" fillId="0" borderId="3" xfId="0" applyFont="1" applyBorder="1" applyAlignment="1">
      <alignment vertical="top" wrapText="1"/>
    </xf>
    <xf numFmtId="0" fontId="26" fillId="0" borderId="0" xfId="0" applyFont="1" applyAlignment="1">
      <alignment wrapText="1"/>
    </xf>
    <xf numFmtId="0" fontId="21" fillId="2" borderId="0" xfId="0" applyFont="1" applyFill="1">
      <alignment vertical="top"/>
    </xf>
    <xf numFmtId="0" fontId="21" fillId="4" borderId="3" xfId="0" applyFont="1" applyFill="1" applyBorder="1">
      <alignment vertical="top"/>
    </xf>
    <xf numFmtId="0" fontId="21" fillId="0" borderId="1" xfId="0" applyFont="1" applyBorder="1" applyAlignment="1">
      <alignment horizontal="right" vertical="center" wrapText="1"/>
    </xf>
    <xf numFmtId="0" fontId="21" fillId="0" borderId="6" xfId="0" applyFont="1" applyBorder="1" applyAlignment="1">
      <alignment horizontal="right" vertical="center" wrapText="1"/>
    </xf>
    <xf numFmtId="0" fontId="21" fillId="2" borderId="1" xfId="0" applyFont="1" applyFill="1" applyBorder="1">
      <alignment vertical="top"/>
    </xf>
    <xf numFmtId="0" fontId="21" fillId="5" borderId="1" xfId="0" applyFont="1" applyFill="1" applyBorder="1">
      <alignment vertical="top"/>
    </xf>
    <xf numFmtId="0" fontId="21" fillId="8" borderId="1" xfId="0" applyFont="1" applyFill="1" applyBorder="1">
      <alignment vertical="top"/>
    </xf>
    <xf numFmtId="0" fontId="21" fillId="2" borderId="6" xfId="0" applyFont="1" applyFill="1" applyBorder="1">
      <alignment vertical="top"/>
    </xf>
    <xf numFmtId="0" fontId="21" fillId="4" borderId="6" xfId="0" applyFont="1" applyFill="1" applyBorder="1">
      <alignment vertical="top"/>
    </xf>
    <xf numFmtId="0" fontId="21" fillId="4" borderId="0" xfId="0" applyFont="1" applyFill="1">
      <alignment vertical="top"/>
    </xf>
    <xf numFmtId="0" fontId="26" fillId="3" borderId="3" xfId="0" applyFont="1" applyFill="1" applyBorder="1">
      <alignment vertical="top"/>
    </xf>
    <xf numFmtId="0" fontId="21" fillId="3" borderId="6" xfId="0" applyFont="1" applyFill="1" applyBorder="1">
      <alignment vertical="top"/>
    </xf>
    <xf numFmtId="0" fontId="21" fillId="3" borderId="1" xfId="0" applyFont="1" applyFill="1" applyBorder="1">
      <alignment vertical="top"/>
    </xf>
    <xf numFmtId="0" fontId="21" fillId="2" borderId="1" xfId="0" applyFont="1" applyFill="1" applyBorder="1" applyAlignment="1">
      <alignment vertical="top" wrapText="1"/>
    </xf>
    <xf numFmtId="0" fontId="28" fillId="0" borderId="0" xfId="0" applyFont="1">
      <alignment vertical="top"/>
    </xf>
    <xf numFmtId="0" fontId="24" fillId="0" borderId="0" xfId="0" applyFont="1" applyAlignment="1">
      <alignment horizontal="left" vertical="top"/>
    </xf>
    <xf numFmtId="0" fontId="21" fillId="0" borderId="1" xfId="0" applyFont="1" applyBorder="1" applyAlignment="1">
      <alignment vertical="top" wrapText="1"/>
    </xf>
    <xf numFmtId="0" fontId="21" fillId="0" borderId="6" xfId="0" applyFont="1" applyBorder="1" applyAlignment="1">
      <alignment vertical="top" wrapText="1"/>
    </xf>
    <xf numFmtId="0" fontId="26" fillId="0" borderId="1" xfId="0" applyFont="1" applyBorder="1" applyAlignment="1">
      <alignment horizontal="left" vertical="top" wrapText="1"/>
    </xf>
    <xf numFmtId="0" fontId="21" fillId="0" borderId="0" xfId="0" applyFont="1" applyAlignment="1">
      <alignment vertical="top" wrapText="1"/>
    </xf>
    <xf numFmtId="0" fontId="29" fillId="0" borderId="0" xfId="0" applyFont="1">
      <alignment vertical="top"/>
    </xf>
    <xf numFmtId="0" fontId="26" fillId="0" borderId="0" xfId="0" applyFont="1">
      <alignment vertical="top"/>
    </xf>
    <xf numFmtId="0" fontId="27" fillId="0" borderId="0" xfId="0" applyFont="1" applyAlignment="1" applyProtection="1">
      <alignment horizontal="center" vertical="center"/>
      <protection locked="0"/>
    </xf>
    <xf numFmtId="0" fontId="30" fillId="0" borderId="0" xfId="0" applyFont="1" applyAlignment="1">
      <alignment horizontal="left" wrapText="1"/>
    </xf>
    <xf numFmtId="0" fontId="26" fillId="0" borderId="2" xfId="0" applyFont="1" applyBorder="1" applyAlignment="1">
      <alignment vertical="top" wrapText="1"/>
    </xf>
    <xf numFmtId="0" fontId="26" fillId="0" borderId="2" xfId="0" applyFont="1" applyBorder="1">
      <alignment vertical="top"/>
    </xf>
    <xf numFmtId="0" fontId="21" fillId="0" borderId="0" xfId="0" applyFont="1">
      <alignment vertical="top"/>
    </xf>
    <xf numFmtId="0" fontId="21" fillId="2" borderId="2" xfId="0" applyFont="1" applyFill="1" applyBorder="1">
      <alignment vertical="top"/>
    </xf>
    <xf numFmtId="0" fontId="26" fillId="0" borderId="9" xfId="0" applyFont="1" applyBorder="1">
      <alignment vertical="top"/>
    </xf>
    <xf numFmtId="0" fontId="21" fillId="5" borderId="2" xfId="0" applyFont="1" applyFill="1" applyBorder="1">
      <alignment vertical="top"/>
    </xf>
    <xf numFmtId="0" fontId="31" fillId="0" borderId="2" xfId="0" applyFont="1" applyBorder="1" applyAlignment="1">
      <alignment vertical="top" wrapText="1"/>
    </xf>
    <xf numFmtId="0" fontId="21" fillId="8" borderId="2" xfId="0" applyFont="1" applyFill="1" applyBorder="1">
      <alignment vertical="top"/>
    </xf>
    <xf numFmtId="0" fontId="32" fillId="0" borderId="9" xfId="0" applyFont="1" applyBorder="1" applyAlignment="1">
      <alignment vertical="top" wrapText="1"/>
    </xf>
    <xf numFmtId="0" fontId="32" fillId="0" borderId="3" xfId="0" applyFont="1" applyBorder="1" applyAlignment="1">
      <alignment horizontal="left" vertical="top" wrapText="1"/>
    </xf>
    <xf numFmtId="0" fontId="21" fillId="3" borderId="0" xfId="0" applyFont="1" applyFill="1">
      <alignment vertical="top"/>
    </xf>
    <xf numFmtId="0" fontId="26" fillId="3" borderId="0" xfId="0" applyFont="1" applyFill="1">
      <alignment vertical="top"/>
    </xf>
    <xf numFmtId="0" fontId="26" fillId="0" borderId="1" xfId="0" applyFont="1" applyBorder="1">
      <alignment vertical="top"/>
    </xf>
    <xf numFmtId="0" fontId="21" fillId="0" borderId="1" xfId="0" applyFont="1" applyBorder="1">
      <alignment vertical="top"/>
    </xf>
    <xf numFmtId="0" fontId="7" fillId="2" borderId="0" xfId="0" applyFont="1" applyFill="1" applyAlignment="1">
      <alignment horizontal="left" vertical="top" wrapText="1"/>
    </xf>
    <xf numFmtId="0" fontId="5" fillId="4" borderId="3" xfId="0" applyFont="1" applyFill="1" applyBorder="1" applyAlignment="1">
      <alignment horizontal="left" vertical="top" wrapText="1"/>
    </xf>
    <xf numFmtId="0" fontId="5" fillId="7" borderId="5" xfId="0" applyFont="1" applyFill="1" applyBorder="1" applyAlignment="1">
      <alignment horizontal="left" vertical="top" wrapText="1"/>
    </xf>
    <xf numFmtId="164" fontId="34" fillId="0" borderId="1" xfId="0" applyNumberFormat="1" applyFont="1" applyBorder="1" applyAlignment="1">
      <alignment horizontal="left" vertical="center" wrapText="1"/>
    </xf>
    <xf numFmtId="0" fontId="7" fillId="2" borderId="1" xfId="0" applyFont="1" applyFill="1" applyBorder="1" applyAlignment="1">
      <alignment horizontal="left" vertical="top" wrapText="1"/>
    </xf>
    <xf numFmtId="0" fontId="7" fillId="8" borderId="1" xfId="0" applyFont="1" applyFill="1" applyBorder="1" applyAlignment="1">
      <alignment horizontal="left" vertical="top" wrapText="1"/>
    </xf>
    <xf numFmtId="0" fontId="7" fillId="2" borderId="6" xfId="0" applyFont="1" applyFill="1" applyBorder="1" applyAlignment="1">
      <alignment horizontal="left" vertical="top" wrapText="1"/>
    </xf>
    <xf numFmtId="0" fontId="5" fillId="7" borderId="5" xfId="0" applyFont="1" applyFill="1" applyBorder="1" applyAlignment="1" applyProtection="1">
      <alignment horizontal="left" vertical="top" wrapText="1"/>
      <protection locked="0"/>
    </xf>
    <xf numFmtId="0" fontId="5" fillId="4" borderId="6" xfId="0" applyFont="1" applyFill="1" applyBorder="1" applyAlignment="1">
      <alignment horizontal="left" vertical="top" wrapText="1"/>
    </xf>
    <xf numFmtId="0" fontId="5" fillId="4" borderId="0" xfId="0" applyFont="1" applyFill="1" applyAlignment="1">
      <alignment horizontal="left" vertical="top" wrapText="1"/>
    </xf>
    <xf numFmtId="0" fontId="5" fillId="3" borderId="6" xfId="0" applyFont="1" applyFill="1" applyBorder="1" applyAlignment="1">
      <alignment horizontal="left" vertical="top" wrapText="1"/>
    </xf>
    <xf numFmtId="0" fontId="5" fillId="3" borderId="1" xfId="0" applyFont="1" applyFill="1" applyBorder="1" applyAlignment="1">
      <alignment horizontal="left" vertical="top" wrapText="1"/>
    </xf>
    <xf numFmtId="0" fontId="0" fillId="5" borderId="0" xfId="0" applyFill="1" applyAlignment="1">
      <alignment horizontal="left" vertical="top" wrapText="1"/>
    </xf>
    <xf numFmtId="0" fontId="33" fillId="0" borderId="0" xfId="0" applyFont="1" applyAlignment="1">
      <alignment horizontal="left" wrapText="1"/>
    </xf>
    <xf numFmtId="0" fontId="5" fillId="10" borderId="5" xfId="0" applyFont="1" applyFill="1" applyBorder="1" applyAlignment="1">
      <alignment horizontal="left" vertical="top" wrapText="1"/>
    </xf>
    <xf numFmtId="0" fontId="4" fillId="7" borderId="5" xfId="0" applyFont="1" applyFill="1" applyBorder="1" applyAlignment="1">
      <alignment horizontal="left" vertical="top" wrapText="1"/>
    </xf>
    <xf numFmtId="0" fontId="33" fillId="0" borderId="0" xfId="0" applyFont="1" applyAlignment="1">
      <alignment wrapText="1"/>
    </xf>
    <xf numFmtId="0" fontId="36" fillId="9" borderId="1" xfId="0" applyFont="1" applyFill="1" applyBorder="1" applyAlignment="1">
      <alignment horizontal="left" vertical="top" wrapText="1"/>
    </xf>
    <xf numFmtId="0" fontId="37" fillId="9" borderId="0" xfId="0" applyFont="1" applyFill="1">
      <alignment vertical="top"/>
    </xf>
    <xf numFmtId="0" fontId="37" fillId="9" borderId="1" xfId="0" applyFont="1" applyFill="1" applyBorder="1" applyAlignment="1">
      <alignment horizontal="left" vertical="top" wrapText="1"/>
    </xf>
    <xf numFmtId="0" fontId="38" fillId="5" borderId="0" xfId="0" applyFont="1" applyFill="1">
      <alignment vertical="top"/>
    </xf>
    <xf numFmtId="0" fontId="39" fillId="2" borderId="1" xfId="0" applyFont="1" applyFill="1" applyBorder="1" applyAlignment="1">
      <alignment horizontal="left" vertical="top" wrapText="1"/>
    </xf>
    <xf numFmtId="0" fontId="40" fillId="2" borderId="0" xfId="0" applyFont="1" applyFill="1">
      <alignment vertical="top"/>
    </xf>
    <xf numFmtId="0" fontId="41" fillId="11" borderId="0" xfId="0" applyFont="1" applyFill="1">
      <alignment vertical="top"/>
    </xf>
    <xf numFmtId="0" fontId="39" fillId="12" borderId="1" xfId="0" applyFont="1" applyFill="1" applyBorder="1" applyAlignment="1">
      <alignment horizontal="left" vertical="top" wrapText="1"/>
    </xf>
    <xf numFmtId="0" fontId="42" fillId="12" borderId="0" xfId="0" applyFont="1" applyFill="1" applyAlignment="1">
      <alignment vertical="top" wrapText="1"/>
    </xf>
    <xf numFmtId="0" fontId="43" fillId="0" borderId="0" xfId="0" applyFont="1" applyAlignment="1">
      <alignment textRotation="180" wrapText="1"/>
    </xf>
    <xf numFmtId="0" fontId="43" fillId="2" borderId="0" xfId="0" applyFont="1" applyFill="1">
      <alignment vertical="top"/>
    </xf>
    <xf numFmtId="0" fontId="44" fillId="9" borderId="0" xfId="0" applyFont="1" applyFill="1">
      <alignment vertical="top"/>
    </xf>
    <xf numFmtId="0" fontId="43" fillId="0" borderId="0" xfId="0" applyFont="1">
      <alignment vertical="top"/>
    </xf>
    <xf numFmtId="0" fontId="45" fillId="5" borderId="0" xfId="0" applyFont="1" applyFill="1">
      <alignment vertical="top"/>
    </xf>
    <xf numFmtId="0" fontId="45" fillId="2" borderId="0" xfId="0" applyFont="1" applyFill="1">
      <alignment vertical="top"/>
    </xf>
    <xf numFmtId="0" fontId="43" fillId="0" borderId="0" xfId="0" applyFont="1" applyAlignment="1">
      <alignment vertical="top" wrapText="1"/>
    </xf>
    <xf numFmtId="0" fontId="43" fillId="4" borderId="0" xfId="0" applyFont="1" applyFill="1">
      <alignment vertical="top"/>
    </xf>
    <xf numFmtId="0" fontId="46" fillId="3" borderId="0" xfId="0" applyFont="1" applyFill="1">
      <alignment vertical="top"/>
    </xf>
    <xf numFmtId="0" fontId="47" fillId="3" borderId="0" xfId="0" applyFont="1" applyFill="1">
      <alignment vertical="top"/>
    </xf>
    <xf numFmtId="0" fontId="46" fillId="11" borderId="0" xfId="0" applyFont="1" applyFill="1">
      <alignment vertical="top"/>
    </xf>
    <xf numFmtId="0" fontId="45" fillId="12" borderId="0" xfId="0" applyFont="1" applyFill="1">
      <alignment vertical="top"/>
    </xf>
    <xf numFmtId="0" fontId="5" fillId="7" borderId="7" xfId="0" applyFont="1" applyFill="1" applyBorder="1" applyAlignment="1">
      <alignment horizontal="left" vertical="top" wrapText="1"/>
    </xf>
    <xf numFmtId="0" fontId="19" fillId="0" borderId="5" xfId="0" applyFont="1" applyBorder="1" applyAlignment="1">
      <alignment horizontal="left" vertical="center" wrapText="1"/>
    </xf>
    <xf numFmtId="0" fontId="19" fillId="0" borderId="4" xfId="0" applyFont="1" applyBorder="1" applyAlignment="1">
      <alignment horizontal="left" vertical="center" wrapText="1"/>
    </xf>
    <xf numFmtId="0" fontId="19" fillId="0" borderId="4" xfId="0" applyFont="1" applyBorder="1" applyAlignment="1" applyProtection="1">
      <alignment horizontal="left" vertical="center" wrapText="1"/>
      <protection locked="0"/>
    </xf>
    <xf numFmtId="0" fontId="4" fillId="3" borderId="1" xfId="0" applyFont="1" applyFill="1" applyBorder="1" applyAlignment="1">
      <alignment vertical="center"/>
    </xf>
    <xf numFmtId="0" fontId="19" fillId="0" borderId="1" xfId="0" applyFont="1" applyBorder="1" applyAlignment="1" applyProtection="1">
      <alignment horizontal="left" vertical="center" wrapText="1"/>
      <protection locked="0"/>
    </xf>
    <xf numFmtId="0" fontId="4" fillId="0" borderId="6" xfId="0" applyFont="1" applyBorder="1" applyAlignment="1">
      <alignment horizontal="right" vertical="top" wrapText="1"/>
    </xf>
    <xf numFmtId="0" fontId="4" fillId="3" borderId="1" xfId="0" applyFont="1" applyFill="1" applyBorder="1" applyAlignment="1">
      <alignment vertical="top"/>
    </xf>
    <xf numFmtId="0" fontId="19" fillId="0" borderId="0" xfId="0" applyFont="1" applyAlignment="1">
      <alignment vertical="top"/>
    </xf>
    <xf numFmtId="0" fontId="29" fillId="0" borderId="1" xfId="0" applyFont="1" applyBorder="1">
      <alignment vertical="top"/>
    </xf>
    <xf numFmtId="0" fontId="24" fillId="0" borderId="1" xfId="0" applyFont="1" applyBorder="1" applyAlignment="1">
      <alignment horizontal="left" vertical="top"/>
    </xf>
    <xf numFmtId="0" fontId="26" fillId="0" borderId="11" xfId="0" applyFont="1" applyBorder="1">
      <alignment vertical="top"/>
    </xf>
    <xf numFmtId="0" fontId="26" fillId="0" borderId="6" xfId="0" applyFont="1" applyBorder="1" applyAlignment="1">
      <alignment horizontal="left" vertical="top" wrapText="1"/>
    </xf>
    <xf numFmtId="0" fontId="26" fillId="0" borderId="6" xfId="0" applyFont="1" applyBorder="1" applyAlignment="1">
      <alignment vertical="top" wrapText="1"/>
    </xf>
    <xf numFmtId="0" fontId="5" fillId="7" borderId="12" xfId="0" applyFont="1" applyFill="1" applyBorder="1" applyAlignment="1" applyProtection="1">
      <alignment horizontal="left" vertical="top" wrapText="1"/>
      <protection locked="0"/>
    </xf>
    <xf numFmtId="0" fontId="43" fillId="0" borderId="6" xfId="0" applyFont="1" applyBorder="1">
      <alignment vertical="top"/>
    </xf>
    <xf numFmtId="0" fontId="26" fillId="0" borderId="1" xfId="0" applyFont="1" applyFill="1" applyBorder="1" applyAlignment="1">
      <alignment vertical="top" wrapText="1"/>
    </xf>
    <xf numFmtId="0" fontId="22" fillId="7" borderId="5" xfId="0" applyFont="1" applyFill="1" applyBorder="1" applyAlignment="1" applyProtection="1">
      <alignment horizontal="left" vertical="top" wrapText="1"/>
      <protection locked="0"/>
    </xf>
    <xf numFmtId="0" fontId="48" fillId="7" borderId="5" xfId="0" applyFont="1" applyFill="1" applyBorder="1" applyAlignment="1" applyProtection="1">
      <alignment horizontal="left" vertical="top" wrapText="1"/>
      <protection locked="0"/>
    </xf>
    <xf numFmtId="0" fontId="5" fillId="3" borderId="3" xfId="0" applyFont="1" applyFill="1" applyBorder="1" applyAlignment="1">
      <alignment horizontal="left" vertical="top" wrapText="1"/>
    </xf>
    <xf numFmtId="0" fontId="45" fillId="13" borderId="0" xfId="0" applyFont="1" applyFill="1">
      <alignment vertical="top"/>
    </xf>
    <xf numFmtId="0" fontId="51" fillId="4" borderId="0" xfId="0" applyFont="1" applyFill="1">
      <alignment vertical="top"/>
    </xf>
    <xf numFmtId="0" fontId="50" fillId="0" borderId="0" xfId="0" applyFont="1" applyFill="1">
      <alignment vertical="top"/>
    </xf>
    <xf numFmtId="0" fontId="43" fillId="14" borderId="0" xfId="0" applyFont="1" applyFill="1">
      <alignment vertical="top"/>
    </xf>
    <xf numFmtId="0" fontId="23" fillId="0" borderId="0" xfId="0" applyFont="1" applyAlignment="1"/>
    <xf numFmtId="0" fontId="14" fillId="0" borderId="0" xfId="0" applyFont="1" applyAlignment="1"/>
    <xf numFmtId="0" fontId="14" fillId="2" borderId="0" xfId="0" applyFont="1" applyFill="1">
      <alignment vertical="top"/>
    </xf>
    <xf numFmtId="0" fontId="14" fillId="4" borderId="0" xfId="0" applyFont="1" applyFill="1">
      <alignment vertical="top"/>
    </xf>
    <xf numFmtId="0" fontId="52" fillId="0" borderId="0" xfId="0" applyFont="1">
      <alignment vertical="top"/>
    </xf>
    <xf numFmtId="0" fontId="53" fillId="0" borderId="0" xfId="0" applyFont="1">
      <alignment vertical="top"/>
    </xf>
    <xf numFmtId="0" fontId="23" fillId="2" borderId="0" xfId="0" applyFont="1" applyFill="1">
      <alignment vertical="top"/>
    </xf>
    <xf numFmtId="0" fontId="23" fillId="3" borderId="0" xfId="0" applyFont="1" applyFill="1">
      <alignment vertical="top"/>
    </xf>
    <xf numFmtId="0" fontId="14" fillId="3" borderId="0" xfId="0" applyFont="1" applyFill="1">
      <alignment vertical="top"/>
    </xf>
    <xf numFmtId="0" fontId="53" fillId="3" borderId="0" xfId="0" applyFont="1" applyFill="1">
      <alignment vertical="top"/>
    </xf>
    <xf numFmtId="0" fontId="53" fillId="14" borderId="0" xfId="0" applyFont="1" applyFill="1">
      <alignment vertical="top"/>
    </xf>
    <xf numFmtId="0" fontId="52" fillId="2" borderId="0" xfId="0" applyFont="1" applyFill="1" applyAlignment="1">
      <alignment vertical="top" wrapText="1"/>
    </xf>
    <xf numFmtId="0" fontId="53" fillId="2" borderId="0" xfId="0" applyFont="1" applyFill="1" applyAlignment="1">
      <alignment vertical="top" wrapText="1"/>
    </xf>
    <xf numFmtId="0" fontId="14" fillId="6" borderId="0" xfId="0" applyFont="1" applyFill="1">
      <alignment vertical="top"/>
    </xf>
    <xf numFmtId="0" fontId="23" fillId="6" borderId="0" xfId="0" applyFont="1" applyFill="1">
      <alignment vertical="top"/>
    </xf>
    <xf numFmtId="0" fontId="14" fillId="5" borderId="0" xfId="0" applyFont="1" applyFill="1">
      <alignment vertical="top"/>
    </xf>
    <xf numFmtId="0" fontId="55" fillId="14" borderId="0" xfId="0" applyFont="1" applyFill="1">
      <alignment vertical="top"/>
    </xf>
    <xf numFmtId="0" fontId="43" fillId="0" borderId="0" xfId="0" applyFont="1" applyFill="1">
      <alignment vertical="top"/>
    </xf>
    <xf numFmtId="0" fontId="49" fillId="0" borderId="0" xfId="0" applyFont="1" applyFill="1">
      <alignment vertical="top"/>
    </xf>
    <xf numFmtId="0" fontId="21" fillId="0" borderId="0" xfId="0" applyFont="1" applyBorder="1" applyAlignment="1">
      <alignment vertical="top" wrapText="1"/>
    </xf>
    <xf numFmtId="0" fontId="21" fillId="0" borderId="0" xfId="0" applyFont="1" applyBorder="1" applyAlignment="1">
      <alignment horizontal="center" vertical="center"/>
    </xf>
    <xf numFmtId="0" fontId="4" fillId="0" borderId="0" xfId="0" applyFont="1" applyBorder="1" applyAlignment="1">
      <alignment horizontal="right" vertical="top" wrapText="1"/>
    </xf>
    <xf numFmtId="164" fontId="16" fillId="0" borderId="0" xfId="0" applyNumberFormat="1" applyFont="1" applyBorder="1" applyAlignment="1">
      <alignment horizontal="center" vertical="center"/>
    </xf>
    <xf numFmtId="0" fontId="4" fillId="0" borderId="0" xfId="0" applyFont="1" applyBorder="1" applyAlignment="1">
      <alignment horizontal="center" vertical="top"/>
    </xf>
    <xf numFmtId="0" fontId="43" fillId="0" borderId="0" xfId="0" applyFont="1" applyBorder="1">
      <alignment vertical="top"/>
    </xf>
    <xf numFmtId="0" fontId="21" fillId="0" borderId="3" xfId="0" applyFont="1" applyBorder="1" applyAlignment="1">
      <alignment vertical="top" wrapText="1"/>
    </xf>
    <xf numFmtId="0" fontId="21" fillId="0" borderId="3" xfId="0" applyFont="1" applyBorder="1" applyAlignment="1">
      <alignment horizontal="center" vertical="center"/>
    </xf>
    <xf numFmtId="164" fontId="16" fillId="0" borderId="3" xfId="0" applyNumberFormat="1" applyFont="1" applyBorder="1" applyAlignment="1">
      <alignment horizontal="center" vertical="center"/>
    </xf>
    <xf numFmtId="0" fontId="4" fillId="0" borderId="3" xfId="0" applyFont="1" applyBorder="1" applyAlignment="1">
      <alignment horizontal="center" vertical="top"/>
    </xf>
    <xf numFmtId="0" fontId="22" fillId="0" borderId="1" xfId="2" applyFont="1" applyFill="1" applyBorder="1" applyAlignment="1">
      <alignment vertical="top" wrapText="1"/>
    </xf>
    <xf numFmtId="0" fontId="4" fillId="0" borderId="3" xfId="0" applyFont="1" applyBorder="1" applyAlignment="1">
      <alignment horizontal="right" vertical="center" wrapText="1"/>
    </xf>
    <xf numFmtId="0" fontId="5" fillId="0" borderId="3" xfId="0" applyFont="1" applyBorder="1" applyAlignment="1">
      <alignment horizontal="left" vertical="top" wrapText="1"/>
    </xf>
    <xf numFmtId="164" fontId="16" fillId="0" borderId="6" xfId="0" applyNumberFormat="1" applyFont="1" applyBorder="1" applyAlignment="1">
      <alignment horizontal="center" vertical="center"/>
    </xf>
    <xf numFmtId="0" fontId="4" fillId="8" borderId="1" xfId="0" applyFont="1" applyFill="1" applyBorder="1">
      <alignment vertical="top"/>
    </xf>
    <xf numFmtId="0" fontId="21" fillId="8" borderId="1" xfId="0" applyFont="1" applyFill="1" applyBorder="1" applyAlignment="1">
      <alignment vertical="center"/>
    </xf>
    <xf numFmtId="0" fontId="4" fillId="8" borderId="1" xfId="0" applyFont="1" applyFill="1" applyBorder="1" applyAlignment="1">
      <alignment horizontal="center" vertical="center"/>
    </xf>
    <xf numFmtId="0" fontId="16" fillId="8" borderId="1" xfId="0" applyFont="1" applyFill="1" applyBorder="1" applyAlignment="1">
      <alignment vertical="top"/>
    </xf>
    <xf numFmtId="0" fontId="7" fillId="8" borderId="1" xfId="0" applyFont="1" applyFill="1" applyBorder="1">
      <alignment vertical="top"/>
    </xf>
    <xf numFmtId="0" fontId="4" fillId="8" borderId="6" xfId="0" applyFont="1" applyFill="1" applyBorder="1">
      <alignment vertical="top"/>
    </xf>
    <xf numFmtId="0" fontId="4" fillId="8" borderId="6" xfId="0" applyFont="1" applyFill="1" applyBorder="1" applyAlignment="1">
      <alignment horizontal="center" vertical="center"/>
    </xf>
    <xf numFmtId="0" fontId="46" fillId="8" borderId="0" xfId="0" applyFont="1" applyFill="1">
      <alignment vertical="top"/>
    </xf>
    <xf numFmtId="0" fontId="7" fillId="5" borderId="4" xfId="0" applyFont="1" applyFill="1" applyBorder="1" applyAlignment="1">
      <alignment horizontal="left" vertical="top" wrapText="1"/>
    </xf>
    <xf numFmtId="0" fontId="7" fillId="0" borderId="5" xfId="0" applyFont="1" applyFill="1" applyBorder="1" applyAlignment="1">
      <alignment horizontal="left" vertical="top" wrapText="1"/>
    </xf>
    <xf numFmtId="0" fontId="4" fillId="4" borderId="1" xfId="0" applyFont="1" applyFill="1" applyBorder="1">
      <alignment vertical="top"/>
    </xf>
    <xf numFmtId="0" fontId="4" fillId="8" borderId="1" xfId="0" applyFont="1" applyFill="1" applyBorder="1" applyAlignment="1">
      <alignment vertical="top"/>
    </xf>
    <xf numFmtId="0" fontId="4" fillId="4" borderId="1" xfId="0" applyFont="1" applyFill="1" applyBorder="1" applyAlignment="1">
      <alignment horizontal="center" vertical="center"/>
    </xf>
    <xf numFmtId="0" fontId="4" fillId="4" borderId="1" xfId="0" applyFont="1" applyFill="1" applyBorder="1" applyAlignment="1">
      <alignment vertical="center"/>
    </xf>
    <xf numFmtId="0" fontId="21" fillId="8" borderId="2" xfId="0" applyFont="1" applyFill="1" applyBorder="1" applyAlignment="1">
      <alignment vertical="center"/>
    </xf>
    <xf numFmtId="0" fontId="21" fillId="8" borderId="6" xfId="0" applyFont="1" applyFill="1" applyBorder="1" applyAlignment="1">
      <alignment vertical="center"/>
    </xf>
    <xf numFmtId="0" fontId="6" fillId="15" borderId="1" xfId="0" applyFont="1" applyFill="1" applyBorder="1" applyAlignment="1">
      <alignment horizontal="center" vertical="center"/>
    </xf>
    <xf numFmtId="0" fontId="18" fillId="15" borderId="1" xfId="0" applyFont="1" applyFill="1" applyBorder="1" applyAlignment="1">
      <alignment vertical="center"/>
    </xf>
    <xf numFmtId="0" fontId="6" fillId="15" borderId="1" xfId="0" applyFont="1" applyFill="1" applyBorder="1" applyAlignment="1">
      <alignment vertical="center"/>
    </xf>
    <xf numFmtId="0" fontId="15" fillId="0" borderId="0" xfId="0" applyFont="1" applyBorder="1" applyAlignment="1">
      <alignment horizontal="center" vertical="center" wrapText="1"/>
    </xf>
    <xf numFmtId="0" fontId="15" fillId="0" borderId="10" xfId="0" applyFont="1" applyBorder="1" applyAlignment="1">
      <alignment horizontal="center" vertical="center" wrapText="1"/>
    </xf>
    <xf numFmtId="0" fontId="24" fillId="0" borderId="0" xfId="0" applyFont="1" applyBorder="1" applyAlignment="1">
      <alignment horizontal="center" vertical="center"/>
    </xf>
    <xf numFmtId="164" fontId="4" fillId="0" borderId="10" xfId="0" applyNumberFormat="1" applyFont="1" applyBorder="1" applyAlignment="1">
      <alignment horizontal="center" vertical="center"/>
    </xf>
    <xf numFmtId="164" fontId="5" fillId="0" borderId="10" xfId="0" applyNumberFormat="1" applyFont="1" applyBorder="1" applyAlignment="1">
      <alignment horizontal="center" vertical="center"/>
    </xf>
    <xf numFmtId="0" fontId="24" fillId="0" borderId="0" xfId="0" applyFont="1" applyBorder="1" applyAlignment="1">
      <alignment horizontal="center" vertical="center" wrapText="1"/>
    </xf>
    <xf numFmtId="0" fontId="25" fillId="9" borderId="3" xfId="0" applyFont="1" applyFill="1" applyBorder="1" applyAlignment="1">
      <alignment horizontal="center" vertical="center"/>
    </xf>
    <xf numFmtId="164" fontId="16" fillId="9" borderId="8" xfId="0" applyNumberFormat="1" applyFont="1" applyFill="1" applyBorder="1" applyAlignment="1">
      <alignment horizontal="center" vertical="center"/>
    </xf>
    <xf numFmtId="0" fontId="4" fillId="8" borderId="4" xfId="0" applyFont="1" applyFill="1" applyBorder="1">
      <alignment vertical="top"/>
    </xf>
    <xf numFmtId="9" fontId="4" fillId="7" borderId="4" xfId="0" applyNumberFormat="1" applyFont="1" applyFill="1" applyBorder="1" applyAlignment="1">
      <alignment horizontal="center" vertical="top" wrapText="1"/>
    </xf>
    <xf numFmtId="0" fontId="5" fillId="0" borderId="9" xfId="0" applyFont="1" applyBorder="1" applyAlignment="1">
      <alignment vertical="top" wrapText="1"/>
    </xf>
    <xf numFmtId="0" fontId="23" fillId="0" borderId="7" xfId="0" applyFont="1" applyBorder="1" applyAlignment="1">
      <alignment horizontal="center" vertical="center"/>
    </xf>
    <xf numFmtId="0" fontId="7" fillId="15" borderId="1" xfId="0" applyFont="1" applyFill="1" applyBorder="1" applyAlignment="1">
      <alignment horizontal="left" vertical="center" wrapText="1"/>
    </xf>
    <xf numFmtId="0" fontId="4" fillId="0" borderId="6" xfId="0" applyFont="1" applyBorder="1" applyAlignment="1">
      <alignment horizontal="right" vertical="center" wrapText="1"/>
    </xf>
    <xf numFmtId="0" fontId="7" fillId="8" borderId="6" xfId="0" applyFont="1" applyFill="1" applyBorder="1">
      <alignment vertical="top"/>
    </xf>
    <xf numFmtId="0" fontId="16" fillId="8" borderId="6" xfId="0" applyFont="1" applyFill="1" applyBorder="1" applyAlignment="1">
      <alignment vertical="top"/>
    </xf>
    <xf numFmtId="0" fontId="26" fillId="0" borderId="9" xfId="0" applyFont="1" applyBorder="1" applyAlignment="1">
      <alignment vertical="top" wrapText="1"/>
    </xf>
    <xf numFmtId="0" fontId="19" fillId="0" borderId="8" xfId="0" applyFont="1" applyBorder="1" applyAlignment="1" applyProtection="1">
      <alignment horizontal="left" vertical="top" wrapText="1"/>
      <protection locked="0"/>
    </xf>
    <xf numFmtId="0" fontId="4" fillId="7" borderId="7" xfId="0" applyFont="1" applyFill="1" applyBorder="1" applyAlignment="1" applyProtection="1">
      <alignment horizontal="center" vertical="top" wrapText="1"/>
      <protection locked="0"/>
    </xf>
    <xf numFmtId="9" fontId="4" fillId="7" borderId="7" xfId="0" applyNumberFormat="1" applyFont="1" applyFill="1" applyBorder="1" applyAlignment="1">
      <alignment horizontal="center" vertical="top" wrapText="1"/>
    </xf>
    <xf numFmtId="0" fontId="5" fillId="3" borderId="0" xfId="0" applyFont="1" applyFill="1" applyBorder="1">
      <alignment vertical="top"/>
    </xf>
    <xf numFmtId="0" fontId="4" fillId="4" borderId="6" xfId="0" applyFont="1" applyFill="1" applyBorder="1">
      <alignment vertical="top"/>
    </xf>
    <xf numFmtId="0" fontId="21" fillId="4" borderId="6" xfId="0" applyFont="1" applyFill="1" applyBorder="1" applyAlignment="1">
      <alignment vertical="center"/>
    </xf>
    <xf numFmtId="0" fontId="26" fillId="3" borderId="1" xfId="0" applyFont="1" applyFill="1" applyBorder="1">
      <alignment vertical="top"/>
    </xf>
    <xf numFmtId="0" fontId="5" fillId="3" borderId="1" xfId="0" applyFont="1" applyFill="1" applyBorder="1" applyAlignment="1">
      <alignment horizontal="center" vertical="center"/>
    </xf>
    <xf numFmtId="0" fontId="5" fillId="3" borderId="1" xfId="0" applyFont="1" applyFill="1" applyBorder="1" applyAlignment="1">
      <alignment vertical="center"/>
    </xf>
    <xf numFmtId="0" fontId="5" fillId="3" borderId="1" xfId="0" applyFont="1" applyFill="1" applyBorder="1">
      <alignment vertical="top"/>
    </xf>
    <xf numFmtId="0" fontId="5" fillId="0" borderId="9" xfId="0" applyFont="1" applyBorder="1">
      <alignment vertical="top"/>
    </xf>
    <xf numFmtId="0" fontId="5" fillId="0" borderId="3" xfId="0" applyFont="1" applyBorder="1" applyAlignment="1">
      <alignment vertical="top" wrapText="1"/>
    </xf>
    <xf numFmtId="0" fontId="19" fillId="0" borderId="7" xfId="0" applyFont="1" applyBorder="1" applyAlignment="1" applyProtection="1">
      <alignment horizontal="left" vertical="top" wrapText="1"/>
      <protection locked="0"/>
    </xf>
    <xf numFmtId="0" fontId="4" fillId="7" borderId="8" xfId="0" applyFont="1" applyFill="1" applyBorder="1" applyAlignment="1" applyProtection="1">
      <alignment horizontal="center" vertical="top" wrapText="1"/>
      <protection locked="0"/>
    </xf>
    <xf numFmtId="0" fontId="4" fillId="7" borderId="3" xfId="0" applyFont="1" applyFill="1" applyBorder="1" applyAlignment="1" applyProtection="1">
      <alignment horizontal="center" vertical="top" wrapText="1"/>
      <protection locked="0"/>
    </xf>
    <xf numFmtId="0" fontId="57" fillId="7" borderId="3" xfId="0" applyFont="1" applyFill="1" applyBorder="1" applyAlignment="1" applyProtection="1">
      <alignment horizontal="left"/>
      <protection locked="0"/>
    </xf>
    <xf numFmtId="0" fontId="57" fillId="7" borderId="3" xfId="0" applyFont="1" applyFill="1" applyBorder="1" applyAlignment="1" applyProtection="1">
      <protection locked="0"/>
    </xf>
    <xf numFmtId="0" fontId="57" fillId="7" borderId="1" xfId="0" applyFont="1" applyFill="1" applyBorder="1" applyAlignment="1" applyProtection="1">
      <alignment horizontal="left"/>
      <protection locked="0"/>
    </xf>
    <xf numFmtId="0" fontId="54" fillId="0" borderId="0" xfId="0" applyFont="1">
      <alignment vertical="top"/>
    </xf>
    <xf numFmtId="0" fontId="5" fillId="0" borderId="0" xfId="0" applyFont="1" applyAlignment="1">
      <alignment wrapText="1"/>
    </xf>
    <xf numFmtId="0" fontId="4" fillId="15" borderId="1" xfId="0" applyFont="1" applyFill="1" applyBorder="1" applyAlignment="1">
      <alignment vertical="center"/>
    </xf>
    <xf numFmtId="0" fontId="5" fillId="0" borderId="4" xfId="0" applyFont="1" applyBorder="1" applyAlignment="1">
      <alignment vertical="top" wrapText="1"/>
    </xf>
    <xf numFmtId="0" fontId="5" fillId="0" borderId="4" xfId="1" applyFont="1" applyFill="1" applyBorder="1" applyAlignment="1">
      <alignment vertical="top" wrapText="1"/>
    </xf>
    <xf numFmtId="0" fontId="4" fillId="0" borderId="0" xfId="0" applyFont="1" applyBorder="1" applyAlignment="1">
      <alignment horizontal="right" vertical="center" wrapText="1"/>
    </xf>
    <xf numFmtId="0" fontId="4" fillId="0" borderId="14" xfId="0" applyFont="1" applyBorder="1" applyAlignment="1">
      <alignment horizontal="right" vertical="center" wrapText="1"/>
    </xf>
    <xf numFmtId="0" fontId="54" fillId="0" borderId="14" xfId="0" applyFont="1" applyBorder="1" applyAlignment="1">
      <alignment horizontal="left" vertical="center" wrapText="1"/>
    </xf>
    <xf numFmtId="0" fontId="16" fillId="9" borderId="9" xfId="0" applyFont="1" applyFill="1" applyBorder="1" applyAlignment="1">
      <alignment vertical="center"/>
    </xf>
    <xf numFmtId="0" fontId="5" fillId="0" borderId="0" xfId="0" applyFont="1">
      <alignment vertical="top"/>
    </xf>
    <xf numFmtId="0" fontId="4" fillId="15" borderId="2" xfId="0" applyFont="1" applyFill="1" applyBorder="1" applyAlignment="1">
      <alignment horizontal="center" vertical="center" wrapText="1"/>
    </xf>
    <xf numFmtId="0" fontId="15" fillId="15" borderId="1" xfId="0" applyFont="1" applyFill="1" applyBorder="1" applyAlignment="1">
      <alignment horizontal="center" vertical="center" wrapText="1"/>
    </xf>
    <xf numFmtId="0" fontId="15" fillId="15" borderId="4" xfId="0" applyFont="1" applyFill="1" applyBorder="1" applyAlignment="1">
      <alignment horizontal="center" vertical="center" wrapText="1"/>
    </xf>
    <xf numFmtId="0" fontId="54" fillId="0" borderId="14" xfId="0" applyFont="1" applyBorder="1" applyAlignment="1">
      <alignment vertical="center" wrapText="1"/>
    </xf>
    <xf numFmtId="0" fontId="54" fillId="0" borderId="14" xfId="0" applyFont="1" applyBorder="1" applyAlignment="1">
      <alignment vertical="center"/>
    </xf>
    <xf numFmtId="0" fontId="54" fillId="0" borderId="14" xfId="0" applyFont="1" applyBorder="1" applyAlignment="1">
      <alignment horizontal="right" vertical="center" wrapText="1"/>
    </xf>
    <xf numFmtId="2" fontId="5" fillId="0" borderId="1" xfId="0" applyNumberFormat="1" applyFont="1" applyBorder="1" applyAlignment="1">
      <alignment horizontal="left" vertical="top" wrapText="1"/>
    </xf>
    <xf numFmtId="0" fontId="60" fillId="0" borderId="0" xfId="0" applyFont="1">
      <alignment vertical="top"/>
    </xf>
    <xf numFmtId="0" fontId="60" fillId="0" borderId="0" xfId="0" applyFont="1" applyAlignment="1">
      <alignment horizontal="left" wrapText="1"/>
    </xf>
    <xf numFmtId="0" fontId="64" fillId="0" borderId="0" xfId="0" applyFont="1" applyAlignment="1"/>
    <xf numFmtId="0" fontId="64" fillId="0" borderId="0" xfId="0" applyFont="1">
      <alignment vertical="top"/>
    </xf>
    <xf numFmtId="0" fontId="65" fillId="15" borderId="1" xfId="0" applyFont="1" applyFill="1" applyBorder="1" applyAlignment="1">
      <alignment vertical="center"/>
    </xf>
    <xf numFmtId="0" fontId="64" fillId="2" borderId="0" xfId="0" applyFont="1" applyFill="1">
      <alignment vertical="top"/>
    </xf>
    <xf numFmtId="0" fontId="60" fillId="0" borderId="2" xfId="0" applyFont="1" applyBorder="1">
      <alignment vertical="top"/>
    </xf>
    <xf numFmtId="0" fontId="63" fillId="0" borderId="1" xfId="0" applyFont="1" applyBorder="1" applyAlignment="1">
      <alignment horizontal="left" vertical="center" wrapText="1"/>
    </xf>
    <xf numFmtId="0" fontId="66" fillId="0" borderId="1" xfId="0" applyFont="1" applyBorder="1" applyAlignment="1">
      <alignment vertical="top" wrapText="1"/>
    </xf>
    <xf numFmtId="0" fontId="66" fillId="0" borderId="4" xfId="0" applyFont="1" applyBorder="1" applyAlignment="1">
      <alignment vertical="top" wrapText="1"/>
    </xf>
    <xf numFmtId="0" fontId="67" fillId="0" borderId="0" xfId="0" applyFont="1">
      <alignment vertical="top"/>
    </xf>
    <xf numFmtId="0" fontId="58" fillId="0" borderId="6" xfId="0" applyFont="1" applyBorder="1" applyAlignment="1">
      <alignment horizontal="right" vertical="center" wrapText="1"/>
    </xf>
    <xf numFmtId="0" fontId="68" fillId="0" borderId="0" xfId="0" applyFont="1">
      <alignment vertical="top"/>
    </xf>
    <xf numFmtId="0" fontId="67" fillId="8" borderId="1" xfId="0" applyFont="1" applyFill="1" applyBorder="1" applyAlignment="1">
      <alignment vertical="center"/>
    </xf>
    <xf numFmtId="0" fontId="58" fillId="8" borderId="1" xfId="0" applyFont="1" applyFill="1" applyBorder="1">
      <alignment vertical="top"/>
    </xf>
    <xf numFmtId="0" fontId="58" fillId="8" borderId="1" xfId="0" applyFont="1" applyFill="1" applyBorder="1" applyAlignment="1">
      <alignment horizontal="center" vertical="center"/>
    </xf>
    <xf numFmtId="0" fontId="58" fillId="8" borderId="1" xfId="0" applyFont="1" applyFill="1" applyBorder="1" applyAlignment="1">
      <alignment vertical="top"/>
    </xf>
    <xf numFmtId="0" fontId="60" fillId="0" borderId="2" xfId="0" applyFont="1" applyBorder="1" applyAlignment="1">
      <alignment vertical="top" wrapText="1"/>
    </xf>
    <xf numFmtId="0" fontId="66" fillId="0" borderId="1" xfId="0" applyFont="1" applyFill="1" applyBorder="1" applyAlignment="1">
      <alignment vertical="top" wrapText="1"/>
    </xf>
    <xf numFmtId="0" fontId="66" fillId="0" borderId="0" xfId="0" applyFont="1">
      <alignment vertical="top"/>
    </xf>
    <xf numFmtId="0" fontId="60" fillId="0" borderId="9" xfId="0" applyFont="1" applyBorder="1" applyAlignment="1">
      <alignment vertical="top" wrapText="1"/>
    </xf>
    <xf numFmtId="0" fontId="66" fillId="0" borderId="3" xfId="0" applyFont="1" applyBorder="1" applyAlignment="1">
      <alignment vertical="top" wrapText="1"/>
    </xf>
    <xf numFmtId="0" fontId="63" fillId="0" borderId="0" xfId="0" applyFont="1" applyAlignment="1">
      <alignment vertical="top" wrapText="1"/>
    </xf>
    <xf numFmtId="165" fontId="63" fillId="0" borderId="3" xfId="0" applyNumberFormat="1" applyFont="1" applyBorder="1" applyAlignment="1">
      <alignment horizontal="left" vertical="center" wrapText="1"/>
    </xf>
    <xf numFmtId="165" fontId="63" fillId="0" borderId="1" xfId="0" applyNumberFormat="1" applyFont="1" applyBorder="1" applyAlignment="1">
      <alignment horizontal="left" vertical="center" wrapText="1"/>
    </xf>
    <xf numFmtId="0" fontId="66" fillId="0" borderId="1" xfId="0" applyFont="1" applyBorder="1" applyAlignment="1">
      <alignment horizontal="left" vertical="center" wrapText="1"/>
    </xf>
    <xf numFmtId="0" fontId="60" fillId="0" borderId="9" xfId="0" applyFont="1" applyBorder="1">
      <alignment vertical="top"/>
    </xf>
    <xf numFmtId="2" fontId="63" fillId="0" borderId="1" xfId="0" applyNumberFormat="1" applyFont="1" applyBorder="1" applyAlignment="1">
      <alignment horizontal="left" vertical="center" wrapText="1"/>
    </xf>
    <xf numFmtId="0" fontId="66" fillId="0" borderId="6" xfId="0" applyFont="1" applyBorder="1" applyAlignment="1">
      <alignment vertical="top" wrapText="1"/>
    </xf>
    <xf numFmtId="0" fontId="66" fillId="0" borderId="5" xfId="0" applyFont="1" applyBorder="1" applyAlignment="1">
      <alignment vertical="top" wrapText="1"/>
    </xf>
    <xf numFmtId="0" fontId="67" fillId="8" borderId="2" xfId="0" applyFont="1" applyFill="1" applyBorder="1" applyAlignment="1">
      <alignment vertical="center"/>
    </xf>
    <xf numFmtId="0" fontId="58" fillId="8" borderId="4" xfId="0" applyFont="1" applyFill="1" applyBorder="1">
      <alignment vertical="top"/>
    </xf>
    <xf numFmtId="0" fontId="68" fillId="2" borderId="0" xfId="0" applyFont="1" applyFill="1" applyAlignment="1">
      <alignment vertical="top" wrapText="1"/>
    </xf>
    <xf numFmtId="0" fontId="66" fillId="0" borderId="5" xfId="0" applyFont="1" applyBorder="1" applyAlignment="1">
      <alignment horizontal="center" vertical="center"/>
    </xf>
    <xf numFmtId="0" fontId="66" fillId="0" borderId="4" xfId="1" applyFont="1" applyFill="1" applyBorder="1" applyAlignment="1">
      <alignment vertical="top" wrapText="1"/>
    </xf>
    <xf numFmtId="0" fontId="58" fillId="0" borderId="0" xfId="0" applyFont="1" applyBorder="1" applyAlignment="1">
      <alignment vertical="center" wrapText="1"/>
    </xf>
    <xf numFmtId="0" fontId="58" fillId="0" borderId="0" xfId="0" applyFont="1" applyBorder="1" applyAlignment="1">
      <alignment horizontal="right" vertical="center" wrapText="1"/>
    </xf>
    <xf numFmtId="0" fontId="67" fillId="0" borderId="0" xfId="0" applyFont="1" applyBorder="1" applyAlignment="1">
      <alignment horizontal="center" vertical="center"/>
    </xf>
    <xf numFmtId="0" fontId="58" fillId="0" borderId="0" xfId="0" applyFont="1" applyBorder="1" applyAlignment="1">
      <alignment horizontal="center" vertical="top"/>
    </xf>
    <xf numFmtId="0" fontId="60" fillId="0" borderId="14" xfId="0" applyFont="1" applyBorder="1" applyAlignment="1">
      <alignment vertical="center" wrapText="1"/>
    </xf>
    <xf numFmtId="0" fontId="60" fillId="0" borderId="0" xfId="0" applyFont="1" applyBorder="1" applyAlignment="1">
      <alignment horizontal="center" vertical="center"/>
    </xf>
    <xf numFmtId="164" fontId="67" fillId="0" borderId="10" xfId="0" applyNumberFormat="1" applyFont="1" applyBorder="1" applyAlignment="1">
      <alignment horizontal="center" vertical="center"/>
    </xf>
    <xf numFmtId="0" fontId="60" fillId="0" borderId="14" xfId="0" applyFont="1" applyBorder="1" applyAlignment="1">
      <alignment vertical="center"/>
    </xf>
    <xf numFmtId="0" fontId="60" fillId="0" borderId="14" xfId="0" applyFont="1" applyBorder="1" applyAlignment="1">
      <alignment horizontal="left" vertical="center" wrapText="1"/>
    </xf>
    <xf numFmtId="0" fontId="60" fillId="0" borderId="0" xfId="0" applyFont="1" applyBorder="1" applyAlignment="1">
      <alignment horizontal="center" vertical="center" wrapText="1"/>
    </xf>
    <xf numFmtId="0" fontId="61" fillId="7" borderId="3" xfId="0" applyFont="1" applyFill="1" applyBorder="1" applyAlignment="1" applyProtection="1">
      <alignment horizontal="left" wrapText="1"/>
      <protection locked="0"/>
    </xf>
    <xf numFmtId="0" fontId="60" fillId="0" borderId="0" xfId="0" applyFont="1" applyAlignment="1">
      <alignment horizontal="left" vertical="center"/>
    </xf>
    <xf numFmtId="0" fontId="60" fillId="0" borderId="0" xfId="0" applyFont="1" applyAlignment="1">
      <alignment vertical="center" wrapText="1"/>
    </xf>
    <xf numFmtId="0" fontId="67" fillId="0" borderId="0" xfId="0" applyFont="1" applyAlignment="1">
      <alignment horizontal="center" wrapText="1"/>
    </xf>
    <xf numFmtId="0" fontId="60" fillId="0" borderId="0" xfId="0" applyFont="1" applyAlignment="1"/>
    <xf numFmtId="0" fontId="67" fillId="15" borderId="1" xfId="0" applyFont="1" applyFill="1" applyBorder="1" applyAlignment="1">
      <alignment vertical="center"/>
    </xf>
    <xf numFmtId="0" fontId="60" fillId="2" borderId="0" xfId="0" applyFont="1" applyFill="1">
      <alignment vertical="top"/>
    </xf>
    <xf numFmtId="0" fontId="60" fillId="0" borderId="1" xfId="0" applyFont="1" applyBorder="1" applyAlignment="1">
      <alignment horizontal="left" vertical="center" wrapText="1"/>
    </xf>
    <xf numFmtId="0" fontId="60" fillId="0" borderId="1" xfId="0" applyFont="1" applyBorder="1" applyAlignment="1">
      <alignment vertical="top" wrapText="1"/>
    </xf>
    <xf numFmtId="0" fontId="67" fillId="7" borderId="5" xfId="0" applyFont="1" applyFill="1" applyBorder="1" applyAlignment="1">
      <alignment horizontal="center" vertical="top"/>
    </xf>
    <xf numFmtId="164" fontId="61" fillId="0" borderId="6" xfId="0" applyNumberFormat="1" applyFont="1" applyBorder="1" applyAlignment="1">
      <alignment horizontal="center" vertical="center"/>
    </xf>
    <xf numFmtId="0" fontId="67" fillId="0" borderId="6" xfId="0" applyFont="1" applyBorder="1" applyAlignment="1">
      <alignment horizontal="center" vertical="top"/>
    </xf>
    <xf numFmtId="0" fontId="60" fillId="8" borderId="1" xfId="0" applyFont="1" applyFill="1" applyBorder="1" applyAlignment="1">
      <alignment vertical="center"/>
    </xf>
    <xf numFmtId="0" fontId="67" fillId="8" borderId="1" xfId="0" applyFont="1" applyFill="1" applyBorder="1">
      <alignment vertical="top"/>
    </xf>
    <xf numFmtId="0" fontId="67" fillId="7" borderId="5" xfId="0" applyFont="1" applyFill="1" applyBorder="1" applyAlignment="1">
      <alignment horizontal="center" vertical="top" wrapText="1"/>
    </xf>
    <xf numFmtId="0" fontId="60" fillId="0" borderId="4" xfId="0" applyFont="1" applyBorder="1" applyAlignment="1">
      <alignment horizontal="left" vertical="top" wrapText="1"/>
    </xf>
    <xf numFmtId="0" fontId="60" fillId="0" borderId="0" xfId="0" applyFont="1" applyAlignment="1">
      <alignment vertical="top" wrapText="1"/>
    </xf>
    <xf numFmtId="165" fontId="60" fillId="0" borderId="1" xfId="0" applyNumberFormat="1" applyFont="1" applyBorder="1" applyAlignment="1">
      <alignment horizontal="left" vertical="center" wrapText="1"/>
    </xf>
    <xf numFmtId="0" fontId="67" fillId="7" borderId="5" xfId="0" applyFont="1" applyFill="1" applyBorder="1" applyAlignment="1" applyProtection="1">
      <alignment horizontal="center" vertical="top" wrapText="1"/>
      <protection locked="0"/>
    </xf>
    <xf numFmtId="9" fontId="67" fillId="7" borderId="5" xfId="0" applyNumberFormat="1" applyFont="1" applyFill="1" applyBorder="1" applyAlignment="1">
      <alignment horizontal="center" vertical="top" wrapText="1"/>
    </xf>
    <xf numFmtId="0" fontId="67" fillId="8" borderId="4" xfId="0" applyFont="1" applyFill="1" applyBorder="1">
      <alignment vertical="top"/>
    </xf>
    <xf numFmtId="0" fontId="67" fillId="2" borderId="0" xfId="0" applyFont="1" applyFill="1" applyAlignment="1">
      <alignment vertical="top" wrapText="1"/>
    </xf>
    <xf numFmtId="0" fontId="67" fillId="0" borderId="0" xfId="0" applyFont="1" applyBorder="1" applyAlignment="1">
      <alignment vertical="center" wrapText="1"/>
    </xf>
    <xf numFmtId="164" fontId="61" fillId="0" borderId="0" xfId="0" applyNumberFormat="1" applyFont="1" applyBorder="1" applyAlignment="1">
      <alignment horizontal="center" vertical="center"/>
    </xf>
    <xf numFmtId="0" fontId="67" fillId="0" borderId="0" xfId="0" applyFont="1" applyBorder="1" applyAlignment="1">
      <alignment horizontal="center" vertical="top"/>
    </xf>
    <xf numFmtId="0" fontId="67" fillId="0" borderId="0" xfId="0" applyFont="1" applyAlignment="1">
      <alignment vertical="center" wrapText="1"/>
    </xf>
    <xf numFmtId="0" fontId="60" fillId="6" borderId="0" xfId="0" applyFont="1" applyFill="1">
      <alignment vertical="top"/>
    </xf>
    <xf numFmtId="0" fontId="60" fillId="0" borderId="0" xfId="0" applyFont="1" applyAlignment="1">
      <alignment vertical="center"/>
    </xf>
    <xf numFmtId="0" fontId="60" fillId="5" borderId="0" xfId="0" applyFont="1" applyFill="1">
      <alignment vertical="top"/>
    </xf>
    <xf numFmtId="0" fontId="69" fillId="7" borderId="3" xfId="0" applyFont="1" applyFill="1" applyBorder="1" applyAlignment="1" applyProtection="1">
      <alignment horizontal="left"/>
      <protection locked="0"/>
    </xf>
    <xf numFmtId="0" fontId="66" fillId="0" borderId="0" xfId="0" applyFont="1" applyAlignment="1">
      <alignment horizontal="center" vertical="center"/>
    </xf>
    <xf numFmtId="0" fontId="69" fillId="7" borderId="3" xfId="0" applyFont="1" applyFill="1" applyBorder="1" applyAlignment="1" applyProtection="1">
      <protection locked="0"/>
    </xf>
    <xf numFmtId="0" fontId="69" fillId="0" borderId="0" xfId="0" applyFont="1" applyAlignment="1" applyProtection="1">
      <alignment horizontal="center" vertical="center"/>
      <protection locked="0"/>
    </xf>
    <xf numFmtId="0" fontId="69" fillId="7" borderId="1" xfId="0" applyFont="1" applyFill="1" applyBorder="1" applyAlignment="1" applyProtection="1">
      <alignment horizontal="left"/>
      <protection locked="0"/>
    </xf>
    <xf numFmtId="0" fontId="66" fillId="0" borderId="0" xfId="0" applyFont="1" applyAlignment="1">
      <alignment wrapText="1"/>
    </xf>
    <xf numFmtId="0" fontId="66" fillId="0" borderId="5" xfId="0" applyNumberFormat="1" applyFont="1" applyFill="1" applyBorder="1" applyAlignment="1" applyProtection="1">
      <alignment horizontal="center" vertical="center"/>
    </xf>
    <xf numFmtId="0" fontId="66" fillId="10" borderId="5" xfId="0" applyFont="1" applyFill="1" applyBorder="1" applyAlignment="1" applyProtection="1">
      <alignment horizontal="center" vertical="center"/>
      <protection locked="0"/>
    </xf>
    <xf numFmtId="0" fontId="65" fillId="0" borderId="6" xfId="0" applyFont="1" applyBorder="1" applyAlignment="1">
      <alignment horizontal="center" vertical="center"/>
    </xf>
    <xf numFmtId="0" fontId="65" fillId="8" borderId="1" xfId="0" applyFont="1" applyFill="1" applyBorder="1">
      <alignment vertical="top"/>
    </xf>
    <xf numFmtId="0" fontId="65" fillId="8" borderId="1" xfId="0" applyFont="1" applyFill="1" applyBorder="1" applyAlignment="1">
      <alignment horizontal="center" vertical="center"/>
    </xf>
    <xf numFmtId="0" fontId="65" fillId="0" borderId="0" xfId="0" applyFont="1" applyBorder="1" applyAlignment="1">
      <alignment horizontal="right" vertical="center" wrapText="1"/>
    </xf>
    <xf numFmtId="0" fontId="65" fillId="0" borderId="0" xfId="0" applyFont="1" applyBorder="1" applyAlignment="1">
      <alignment horizontal="center" vertical="center"/>
    </xf>
    <xf numFmtId="0" fontId="65" fillId="15" borderId="2" xfId="0" applyFont="1" applyFill="1" applyBorder="1" applyAlignment="1">
      <alignment horizontal="center" vertical="center" wrapText="1"/>
    </xf>
    <xf numFmtId="0" fontId="69" fillId="9" borderId="9" xfId="0" applyFont="1" applyFill="1" applyBorder="1" applyAlignment="1">
      <alignment vertical="center"/>
    </xf>
    <xf numFmtId="0" fontId="69" fillId="9" borderId="3" xfId="0" applyFont="1" applyFill="1" applyBorder="1" applyAlignment="1">
      <alignment horizontal="center" vertical="center"/>
    </xf>
    <xf numFmtId="0" fontId="69" fillId="0" borderId="0" xfId="0" applyFont="1" applyFill="1" applyBorder="1" applyAlignment="1">
      <alignment vertical="center"/>
    </xf>
    <xf numFmtId="0" fontId="69" fillId="0" borderId="0" xfId="0" applyFont="1" applyFill="1" applyBorder="1" applyAlignment="1">
      <alignment horizontal="center" vertical="center"/>
    </xf>
    <xf numFmtId="0" fontId="67" fillId="0" borderId="0" xfId="0" applyFont="1" applyBorder="1">
      <alignment vertical="top"/>
    </xf>
    <xf numFmtId="0" fontId="70" fillId="0" borderId="0" xfId="0" applyFont="1" applyBorder="1" applyAlignment="1">
      <alignment horizontal="left" vertical="center" wrapText="1"/>
    </xf>
    <xf numFmtId="164" fontId="59" fillId="0" borderId="0" xfId="0" applyNumberFormat="1" applyFont="1" applyBorder="1" applyAlignment="1">
      <alignment horizontal="center" vertical="center" wrapText="1"/>
    </xf>
    <xf numFmtId="0" fontId="71" fillId="0" borderId="0" xfId="0" applyFont="1" applyBorder="1" applyAlignment="1">
      <alignment horizontal="right" vertical="center" wrapText="1"/>
    </xf>
    <xf numFmtId="0" fontId="58" fillId="0" borderId="0" xfId="0" applyFont="1" applyAlignment="1">
      <alignment horizontal="center" wrapText="1"/>
    </xf>
    <xf numFmtId="0" fontId="72" fillId="0" borderId="5" xfId="0" applyFont="1" applyBorder="1" applyAlignment="1">
      <alignment horizontal="left" vertical="top" wrapText="1"/>
    </xf>
    <xf numFmtId="0" fontId="72" fillId="0" borderId="5" xfId="0" applyFont="1" applyBorder="1" applyAlignment="1" applyProtection="1">
      <alignment horizontal="left" vertical="top" wrapText="1"/>
      <protection locked="0"/>
    </xf>
    <xf numFmtId="0" fontId="58" fillId="15" borderId="4" xfId="0" applyFont="1" applyFill="1" applyBorder="1" applyAlignment="1">
      <alignment horizontal="center" vertical="center" wrapText="1"/>
    </xf>
    <xf numFmtId="164" fontId="58" fillId="9" borderId="8" xfId="0" applyNumberFormat="1" applyFont="1" applyFill="1" applyBorder="1" applyAlignment="1">
      <alignment horizontal="center" vertical="center"/>
    </xf>
    <xf numFmtId="164" fontId="58" fillId="0" borderId="0" xfId="0" applyNumberFormat="1" applyFont="1" applyFill="1" applyBorder="1" applyAlignment="1">
      <alignment horizontal="center" vertical="center"/>
    </xf>
    <xf numFmtId="0" fontId="63" fillId="0" borderId="0" xfId="0" applyFont="1" applyAlignment="1">
      <alignment vertical="top"/>
    </xf>
    <xf numFmtId="0" fontId="58" fillId="0" borderId="0" xfId="0" applyFont="1" applyAlignment="1">
      <alignment horizontal="center" vertical="center" wrapText="1"/>
    </xf>
    <xf numFmtId="0" fontId="58" fillId="15" borderId="1" xfId="0" applyFont="1" applyFill="1" applyBorder="1" applyAlignment="1">
      <alignment horizontal="center" vertical="center" wrapText="1"/>
    </xf>
    <xf numFmtId="0" fontId="71" fillId="0" borderId="0" xfId="0" applyFont="1" applyAlignment="1">
      <alignment wrapText="1"/>
    </xf>
    <xf numFmtId="0" fontId="71" fillId="0" borderId="0" xfId="0" applyFont="1" applyAlignment="1">
      <alignment horizontal="left" wrapText="1"/>
    </xf>
    <xf numFmtId="0" fontId="67" fillId="15" borderId="6" xfId="0" applyFont="1" applyFill="1" applyBorder="1" applyAlignment="1">
      <alignment vertical="center"/>
    </xf>
    <xf numFmtId="0" fontId="60" fillId="15" borderId="13" xfId="0" applyFont="1" applyFill="1" applyBorder="1" applyAlignment="1">
      <alignment horizontal="left" vertical="center" wrapText="1"/>
    </xf>
    <xf numFmtId="0" fontId="60" fillId="7" borderId="5" xfId="0" applyFont="1" applyFill="1" applyBorder="1" applyAlignment="1">
      <alignment horizontal="left" vertical="top" wrapText="1"/>
    </xf>
    <xf numFmtId="0" fontId="74" fillId="0" borderId="0" xfId="0" applyFont="1">
      <alignment vertical="top"/>
    </xf>
    <xf numFmtId="0" fontId="74" fillId="0" borderId="0" xfId="0" applyFont="1" applyAlignment="1"/>
    <xf numFmtId="0" fontId="60" fillId="0" borderId="3" xfId="0" applyFont="1" applyBorder="1" applyAlignment="1">
      <alignment horizontal="left" vertical="center" wrapText="1"/>
    </xf>
    <xf numFmtId="0" fontId="60" fillId="10" borderId="5" xfId="0" applyFont="1" applyFill="1" applyBorder="1" applyAlignment="1">
      <alignment horizontal="left" vertical="top" wrapText="1"/>
    </xf>
    <xf numFmtId="0" fontId="60" fillId="15" borderId="4" xfId="0" applyFont="1" applyFill="1" applyBorder="1" applyAlignment="1">
      <alignment horizontal="left" vertical="center" wrapText="1"/>
    </xf>
    <xf numFmtId="0" fontId="60" fillId="7" borderId="7" xfId="0" applyFont="1" applyFill="1" applyBorder="1" applyAlignment="1">
      <alignment horizontal="left" vertical="top" wrapText="1"/>
    </xf>
    <xf numFmtId="165" fontId="60" fillId="0" borderId="9" xfId="0" applyNumberFormat="1" applyFont="1" applyBorder="1">
      <alignment vertical="top"/>
    </xf>
    <xf numFmtId="165" fontId="60" fillId="0" borderId="2" xfId="0" applyNumberFormat="1" applyFont="1" applyBorder="1">
      <alignment vertical="top"/>
    </xf>
    <xf numFmtId="0" fontId="60" fillId="7" borderId="5" xfId="0" applyFont="1" applyFill="1" applyBorder="1" applyAlignment="1" applyProtection="1">
      <alignment horizontal="left" vertical="top" wrapText="1"/>
      <protection locked="0"/>
    </xf>
    <xf numFmtId="0" fontId="67" fillId="7" borderId="5" xfId="0" applyFont="1" applyFill="1" applyBorder="1" applyAlignment="1" applyProtection="1">
      <alignment horizontal="left" vertical="top" wrapText="1"/>
      <protection locked="0"/>
    </xf>
    <xf numFmtId="0" fontId="60" fillId="7" borderId="12" xfId="0" applyFont="1" applyFill="1" applyBorder="1" applyAlignment="1" applyProtection="1">
      <alignment horizontal="left" vertical="top" wrapText="1"/>
      <protection locked="0"/>
    </xf>
    <xf numFmtId="0" fontId="60" fillId="7" borderId="13" xfId="0" applyFont="1" applyFill="1" applyBorder="1" applyAlignment="1" applyProtection="1">
      <alignment horizontal="left" vertical="top" wrapText="1"/>
      <protection locked="0"/>
    </xf>
    <xf numFmtId="0" fontId="60" fillId="5" borderId="0" xfId="0" applyFont="1" applyFill="1" applyAlignment="1">
      <alignment horizontal="left" vertical="top" wrapText="1"/>
    </xf>
    <xf numFmtId="0" fontId="14" fillId="0" borderId="0" xfId="0" applyFont="1" applyAlignment="1">
      <alignment wrapText="1"/>
    </xf>
    <xf numFmtId="0" fontId="5" fillId="0" borderId="5" xfId="0" applyFont="1" applyBorder="1" applyAlignment="1">
      <alignment horizontal="center" vertical="center"/>
    </xf>
    <xf numFmtId="0" fontId="67" fillId="8" borderId="0" xfId="0" applyFont="1" applyFill="1">
      <alignment vertical="top"/>
    </xf>
    <xf numFmtId="0" fontId="66" fillId="0" borderId="5" xfId="0" applyFont="1" applyBorder="1" applyAlignment="1">
      <alignment horizontal="center" vertical="center" wrapText="1"/>
    </xf>
    <xf numFmtId="0" fontId="66" fillId="0" borderId="5" xfId="0" applyFont="1" applyBorder="1" applyAlignment="1">
      <alignment horizontal="left" vertical="center" wrapText="1"/>
    </xf>
    <xf numFmtId="0" fontId="66" fillId="8" borderId="0" xfId="0" applyFont="1" applyFill="1" applyBorder="1" applyAlignment="1">
      <alignment horizontal="center" vertical="center" wrapText="1"/>
    </xf>
    <xf numFmtId="0" fontId="67" fillId="8" borderId="0" xfId="0" applyFont="1" applyFill="1" applyBorder="1">
      <alignment vertical="top"/>
    </xf>
    <xf numFmtId="0" fontId="58" fillId="0" borderId="5" xfId="0" applyFont="1" applyBorder="1" applyAlignment="1">
      <alignment horizontal="center" vertical="center"/>
    </xf>
    <xf numFmtId="0" fontId="58" fillId="0" borderId="5" xfId="0" applyFont="1" applyFill="1" applyBorder="1" applyAlignment="1">
      <alignment horizontal="right" vertical="center" wrapText="1"/>
    </xf>
    <xf numFmtId="164" fontId="59" fillId="0" borderId="5" xfId="0" applyNumberFormat="1" applyFont="1" applyBorder="1" applyAlignment="1">
      <alignment horizontal="left" vertical="center" wrapText="1"/>
    </xf>
    <xf numFmtId="0" fontId="58" fillId="0" borderId="5" xfId="0" applyFont="1" applyBorder="1" applyAlignment="1">
      <alignment horizontal="right" vertical="center" wrapText="1"/>
    </xf>
    <xf numFmtId="0" fontId="67" fillId="0" borderId="5" xfId="0" applyFont="1" applyBorder="1" applyAlignment="1">
      <alignment horizontal="left" vertical="top" wrapText="1"/>
    </xf>
    <xf numFmtId="0" fontId="67" fillId="2" borderId="0" xfId="0" applyFont="1" applyFill="1">
      <alignment vertical="top"/>
    </xf>
    <xf numFmtId="0" fontId="71" fillId="0" borderId="4" xfId="0" applyFont="1" applyBorder="1" applyAlignment="1">
      <alignment vertical="center" wrapText="1"/>
    </xf>
    <xf numFmtId="2" fontId="66" fillId="0" borderId="5" xfId="0" applyNumberFormat="1" applyFont="1" applyBorder="1" applyAlignment="1">
      <alignment horizontal="center" vertical="center" wrapText="1"/>
    </xf>
    <xf numFmtId="0" fontId="66" fillId="0" borderId="5" xfId="0" applyFont="1" applyBorder="1" applyAlignment="1">
      <alignment horizontal="left" vertical="top" wrapText="1"/>
    </xf>
    <xf numFmtId="0" fontId="66" fillId="0" borderId="5" xfId="0" applyFont="1" applyFill="1" applyBorder="1" applyAlignment="1">
      <alignment vertical="top" wrapText="1"/>
    </xf>
    <xf numFmtId="0" fontId="63" fillId="0" borderId="5" xfId="0" applyFont="1" applyBorder="1" applyAlignment="1" applyProtection="1">
      <alignment horizontal="left" vertical="top" wrapText="1"/>
      <protection locked="0"/>
    </xf>
    <xf numFmtId="0" fontId="66" fillId="7" borderId="5" xfId="0" applyFont="1" applyFill="1" applyBorder="1" applyAlignment="1">
      <alignment horizontal="center" vertical="center" wrapText="1"/>
    </xf>
    <xf numFmtId="0" fontId="72" fillId="0" borderId="5" xfId="0" applyFont="1" applyFill="1" applyBorder="1" applyAlignment="1" applyProtection="1">
      <alignment horizontal="left" vertical="top" wrapText="1"/>
      <protection locked="0"/>
    </xf>
    <xf numFmtId="0" fontId="66" fillId="7" borderId="5" xfId="0" applyFont="1" applyFill="1" applyBorder="1" applyAlignment="1" applyProtection="1">
      <alignment horizontal="center" vertical="center"/>
      <protection locked="0"/>
    </xf>
    <xf numFmtId="0" fontId="66" fillId="0" borderId="5" xfId="1" applyFont="1" applyFill="1" applyBorder="1" applyAlignment="1">
      <alignment vertical="top" wrapText="1"/>
    </xf>
    <xf numFmtId="0" fontId="72" fillId="0" borderId="5" xfId="0" applyFont="1" applyFill="1" applyBorder="1" applyAlignment="1">
      <alignment horizontal="left" vertical="top" wrapText="1"/>
    </xf>
    <xf numFmtId="0" fontId="60" fillId="0" borderId="1" xfId="0" applyFont="1" applyBorder="1">
      <alignment vertical="top"/>
    </xf>
    <xf numFmtId="0" fontId="60" fillId="0" borderId="4" xfId="0" applyFont="1" applyBorder="1" applyAlignment="1">
      <alignment horizontal="left" vertical="center" wrapText="1"/>
    </xf>
    <xf numFmtId="0" fontId="67" fillId="15" borderId="1" xfId="0" applyFont="1" applyFill="1" applyBorder="1" applyAlignment="1">
      <alignment horizontal="left" vertical="center"/>
    </xf>
    <xf numFmtId="0" fontId="66" fillId="0" borderId="4" xfId="0" applyFont="1" applyBorder="1" applyAlignment="1">
      <alignment horizontal="left" vertical="center" wrapText="1"/>
    </xf>
    <xf numFmtId="0" fontId="60" fillId="8" borderId="1" xfId="0" applyFont="1" applyFill="1" applyBorder="1" applyAlignment="1">
      <alignment horizontal="left" vertical="center"/>
    </xf>
    <xf numFmtId="0" fontId="63" fillId="8" borderId="1" xfId="0" applyFont="1" applyFill="1" applyBorder="1" applyAlignment="1">
      <alignment horizontal="left" vertical="center"/>
    </xf>
    <xf numFmtId="0" fontId="60" fillId="0" borderId="0" xfId="0" applyFont="1" applyAlignment="1">
      <alignment horizontal="left" vertical="top"/>
    </xf>
    <xf numFmtId="0" fontId="67" fillId="7" borderId="5" xfId="0" applyFont="1" applyFill="1" applyBorder="1" applyAlignment="1">
      <alignment horizontal="left" vertical="top" wrapText="1"/>
    </xf>
    <xf numFmtId="0" fontId="60" fillId="0" borderId="5" xfId="0" applyFont="1" applyBorder="1" applyAlignment="1">
      <alignment horizontal="center" vertical="center"/>
    </xf>
    <xf numFmtId="0" fontId="60" fillId="0" borderId="5" xfId="0" applyFont="1" applyBorder="1" applyAlignment="1" applyProtection="1">
      <alignment horizontal="center" vertical="center"/>
      <protection locked="0"/>
    </xf>
    <xf numFmtId="0" fontId="60" fillId="0" borderId="0" xfId="0" applyFont="1" applyAlignment="1">
      <alignment horizontal="center" vertical="center"/>
    </xf>
    <xf numFmtId="0" fontId="67" fillId="0" borderId="5" xfId="0" applyFont="1" applyBorder="1" applyAlignment="1">
      <alignment horizontal="center" vertical="center" wrapText="1"/>
    </xf>
    <xf numFmtId="0" fontId="62" fillId="0" borderId="5" xfId="0" applyFont="1" applyBorder="1" applyAlignment="1" applyProtection="1">
      <alignment horizontal="center" vertical="center" wrapText="1"/>
      <protection locked="0"/>
    </xf>
    <xf numFmtId="0" fontId="67" fillId="0" borderId="5" xfId="0" applyFont="1" applyBorder="1" applyAlignment="1" applyProtection="1">
      <alignment horizontal="center" vertical="center" wrapText="1"/>
      <protection locked="0"/>
    </xf>
    <xf numFmtId="0" fontId="62" fillId="0" borderId="5" xfId="0" applyFont="1" applyBorder="1" applyAlignment="1">
      <alignment horizontal="center" vertical="center"/>
    </xf>
    <xf numFmtId="0" fontId="60" fillId="0" borderId="5" xfId="0" applyFont="1" applyFill="1" applyBorder="1" applyAlignment="1">
      <alignment horizontal="center" vertical="center"/>
    </xf>
    <xf numFmtId="0" fontId="62" fillId="0" borderId="0" xfId="0" applyFont="1" applyAlignment="1">
      <alignment horizontal="center" vertical="center"/>
    </xf>
    <xf numFmtId="0" fontId="60" fillId="0" borderId="0" xfId="0" applyFont="1" applyFill="1" applyAlignment="1">
      <alignment horizontal="center" vertical="center"/>
    </xf>
    <xf numFmtId="0" fontId="60" fillId="5" borderId="0" xfId="0" applyFont="1" applyFill="1" applyAlignment="1">
      <alignment horizontal="center" vertical="center"/>
    </xf>
    <xf numFmtId="0" fontId="67" fillId="7" borderId="5" xfId="0" applyFont="1" applyFill="1" applyBorder="1" applyAlignment="1">
      <alignment horizontal="center" vertical="center"/>
    </xf>
    <xf numFmtId="0" fontId="66" fillId="16" borderId="5" xfId="0" applyFont="1" applyFill="1" applyBorder="1" applyAlignment="1">
      <alignment horizontal="left" vertical="center" wrapText="1"/>
    </xf>
    <xf numFmtId="0" fontId="66" fillId="16" borderId="5" xfId="0" applyFont="1" applyFill="1" applyBorder="1" applyAlignment="1">
      <alignment vertical="top" wrapText="1"/>
    </xf>
    <xf numFmtId="0" fontId="62" fillId="0" borderId="3" xfId="0" applyFont="1" applyBorder="1" applyAlignment="1">
      <alignment horizontal="left" vertical="center" wrapText="1"/>
    </xf>
    <xf numFmtId="0" fontId="67" fillId="0" borderId="6" xfId="0" applyFont="1" applyBorder="1" applyAlignment="1">
      <alignment horizontal="center" vertical="center" wrapText="1"/>
    </xf>
    <xf numFmtId="0" fontId="67" fillId="0" borderId="0" xfId="0" applyFont="1" applyAlignment="1">
      <alignment horizontal="left" vertical="top"/>
    </xf>
    <xf numFmtId="0" fontId="61" fillId="0" borderId="0" xfId="0" applyFont="1" applyAlignment="1">
      <alignment horizontal="center" vertical="top" wrapText="1"/>
    </xf>
    <xf numFmtId="0" fontId="62" fillId="0" borderId="0" xfId="0" applyFont="1" applyAlignment="1">
      <alignment horizontal="center" vertical="top" wrapText="1"/>
    </xf>
    <xf numFmtId="0" fontId="5" fillId="3" borderId="3" xfId="0" applyFont="1" applyFill="1" applyBorder="1" applyAlignment="1">
      <alignment horizontal="left" vertical="top" wrapText="1"/>
    </xf>
    <xf numFmtId="0" fontId="5" fillId="3" borderId="8" xfId="0" applyFont="1" applyFill="1" applyBorder="1" applyAlignment="1">
      <alignment horizontal="left" vertical="top" wrapText="1"/>
    </xf>
    <xf numFmtId="0" fontId="56" fillId="0" borderId="0" xfId="0" applyFont="1" applyAlignment="1">
      <alignment horizontal="left" vertical="top"/>
    </xf>
    <xf numFmtId="0" fontId="12" fillId="0" borderId="0" xfId="0" applyFont="1" applyAlignment="1">
      <alignment horizontal="center" vertical="top" wrapText="1"/>
    </xf>
    <xf numFmtId="0" fontId="11" fillId="0" borderId="0" xfId="0" applyFont="1" applyAlignment="1">
      <alignment horizontal="center" vertical="top" wrapText="1"/>
    </xf>
    <xf numFmtId="0" fontId="60" fillId="7" borderId="12" xfId="0" applyFont="1" applyFill="1" applyBorder="1" applyAlignment="1" applyProtection="1">
      <alignment horizontal="left" vertical="top" wrapText="1"/>
      <protection locked="0"/>
    </xf>
    <xf numFmtId="0" fontId="60" fillId="7" borderId="15" xfId="0" applyFont="1" applyFill="1" applyBorder="1" applyAlignment="1" applyProtection="1">
      <alignment horizontal="left" vertical="top" wrapText="1"/>
      <protection locked="0"/>
    </xf>
    <xf numFmtId="0" fontId="60" fillId="7" borderId="7" xfId="0" applyFont="1" applyFill="1" applyBorder="1" applyAlignment="1" applyProtection="1">
      <alignment horizontal="left" vertical="top" wrapText="1"/>
      <protection locked="0"/>
    </xf>
    <xf numFmtId="0" fontId="71" fillId="0" borderId="0" xfId="0" applyFont="1" applyAlignment="1">
      <alignment vertical="center" wrapText="1"/>
    </xf>
    <xf numFmtId="0" fontId="71" fillId="0" borderId="10" xfId="0" applyFont="1" applyBorder="1" applyAlignment="1">
      <alignment vertical="center" wrapText="1"/>
    </xf>
  </cellXfs>
  <cellStyles count="3">
    <cellStyle name="Normal" xfId="0" builtinId="0"/>
    <cellStyle name="Normal 2" xfId="1"/>
    <cellStyle name="Normal 2 2" xfId="2"/>
  </cellStyles>
  <dxfs count="204">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O86"/>
  <sheetViews>
    <sheetView tabSelected="1" view="pageBreakPreview" zoomScale="120" zoomScaleNormal="96" zoomScaleSheetLayoutView="120" workbookViewId="0">
      <selection activeCell="C8" sqref="C8"/>
    </sheetView>
  </sheetViews>
  <sheetFormatPr defaultColWidth="8.6328125" defaultRowHeight="13" x14ac:dyDescent="0.3"/>
  <cols>
    <col min="1" max="1" width="2.90625" style="269" customWidth="1"/>
    <col min="2" max="2" width="11" style="341" customWidth="1"/>
    <col min="3" max="3" width="47.08984375" style="288" customWidth="1"/>
    <col min="4" max="4" width="6.08984375" style="344" customWidth="1"/>
    <col min="5" max="5" width="5.54296875" style="344" customWidth="1"/>
    <col min="6" max="6" width="15.453125" style="371" customWidth="1"/>
    <col min="7" max="7" width="32.08984375" style="342" customWidth="1"/>
    <col min="8" max="8" width="33.453125" style="340" customWidth="1"/>
    <col min="9" max="249" width="9.36328125" style="269" customWidth="1"/>
    <col min="250" max="16384" width="8.6328125" style="318"/>
  </cols>
  <sheetData>
    <row r="1" spans="1:249" s="269" customFormat="1" ht="12.75" customHeight="1" x14ac:dyDescent="0.3">
      <c r="A1" s="439" t="s">
        <v>145</v>
      </c>
      <c r="B1" s="439"/>
      <c r="C1" s="343"/>
      <c r="D1" s="344"/>
      <c r="E1" s="440" t="s">
        <v>442</v>
      </c>
      <c r="F1" s="441"/>
      <c r="G1" s="441"/>
      <c r="H1" s="441"/>
    </row>
    <row r="2" spans="1:249" s="269" customFormat="1" x14ac:dyDescent="0.3">
      <c r="A2" s="439" t="s">
        <v>146</v>
      </c>
      <c r="B2" s="439"/>
      <c r="C2" s="345"/>
      <c r="D2" s="346"/>
      <c r="E2" s="441"/>
      <c r="F2" s="441"/>
      <c r="G2" s="441"/>
      <c r="H2" s="441"/>
    </row>
    <row r="3" spans="1:249" s="269" customFormat="1" ht="36" x14ac:dyDescent="0.3">
      <c r="A3" s="439" t="s">
        <v>147</v>
      </c>
      <c r="B3" s="439"/>
      <c r="C3" s="314" t="s">
        <v>456</v>
      </c>
      <c r="D3" s="344"/>
      <c r="E3" s="441"/>
      <c r="F3" s="441"/>
      <c r="G3" s="441"/>
      <c r="H3" s="441"/>
    </row>
    <row r="4" spans="1:249" s="269" customFormat="1" ht="16.5" customHeight="1" x14ac:dyDescent="0.3">
      <c r="A4" s="439" t="s">
        <v>148</v>
      </c>
      <c r="B4" s="439"/>
      <c r="C4" s="347"/>
      <c r="D4" s="344"/>
      <c r="E4" s="441"/>
      <c r="F4" s="441"/>
      <c r="G4" s="441"/>
      <c r="H4" s="441"/>
    </row>
    <row r="5" spans="1:249" s="269" customFormat="1" ht="6.75" customHeight="1" x14ac:dyDescent="0.35">
      <c r="B5" s="315"/>
      <c r="C5" s="288"/>
      <c r="D5" s="344"/>
      <c r="E5" s="441"/>
      <c r="F5" s="441"/>
      <c r="G5" s="441"/>
      <c r="H5" s="441"/>
    </row>
    <row r="6" spans="1:249" ht="33.75" customHeight="1" x14ac:dyDescent="0.3">
      <c r="A6" s="270"/>
      <c r="B6" s="316"/>
      <c r="C6" s="348"/>
      <c r="D6" s="372" t="s">
        <v>392</v>
      </c>
      <c r="E6" s="372" t="s">
        <v>150</v>
      </c>
      <c r="F6" s="365" t="s">
        <v>151</v>
      </c>
      <c r="G6" s="317" t="s">
        <v>152</v>
      </c>
      <c r="H6" s="317" t="s">
        <v>153</v>
      </c>
      <c r="I6" s="318"/>
    </row>
    <row r="7" spans="1:249" s="320" customFormat="1" ht="12.75" customHeight="1" x14ac:dyDescent="0.35">
      <c r="A7" s="282" t="s">
        <v>306</v>
      </c>
      <c r="B7" s="326"/>
      <c r="C7" s="352"/>
      <c r="D7" s="353"/>
      <c r="E7" s="353"/>
      <c r="F7" s="285"/>
      <c r="G7" s="327"/>
      <c r="H7" s="327"/>
    </row>
    <row r="8" spans="1:249" ht="108" customHeight="1" x14ac:dyDescent="0.3">
      <c r="A8" s="394"/>
      <c r="B8" s="395">
        <v>1.1000000000000001</v>
      </c>
      <c r="C8" s="298" t="s">
        <v>513</v>
      </c>
      <c r="D8" s="349">
        <f t="shared" ref="D8:D9" si="0">COUNT(E8)*2</f>
        <v>0</v>
      </c>
      <c r="E8" s="350"/>
      <c r="F8" s="366" t="s">
        <v>384</v>
      </c>
      <c r="G8" s="323"/>
      <c r="H8" s="323"/>
    </row>
    <row r="9" spans="1:249" ht="95.25" customHeight="1" x14ac:dyDescent="0.3">
      <c r="A9" s="394"/>
      <c r="B9" s="395">
        <v>1.2</v>
      </c>
      <c r="C9" s="298" t="s">
        <v>514</v>
      </c>
      <c r="D9" s="349">
        <f t="shared" si="0"/>
        <v>0</v>
      </c>
      <c r="E9" s="350"/>
      <c r="F9" s="366" t="s">
        <v>384</v>
      </c>
      <c r="G9" s="323"/>
      <c r="H9" s="323"/>
    </row>
    <row r="10" spans="1:249" ht="96" customHeight="1" x14ac:dyDescent="0.3">
      <c r="A10" s="394"/>
      <c r="B10" s="395">
        <v>1.3</v>
      </c>
      <c r="C10" s="298" t="s">
        <v>219</v>
      </c>
      <c r="D10" s="349">
        <f t="shared" ref="D10:D12" si="1">COUNT(E10)*2</f>
        <v>0</v>
      </c>
      <c r="E10" s="350"/>
      <c r="F10" s="366" t="s">
        <v>169</v>
      </c>
      <c r="G10" s="323"/>
      <c r="H10" s="323"/>
    </row>
    <row r="11" spans="1:249" ht="89.25" customHeight="1" x14ac:dyDescent="0.3">
      <c r="A11" s="394"/>
      <c r="B11" s="395">
        <v>1.4</v>
      </c>
      <c r="C11" s="298" t="s">
        <v>445</v>
      </c>
      <c r="D11" s="349">
        <f t="shared" si="1"/>
        <v>0</v>
      </c>
      <c r="E11" s="350"/>
      <c r="F11" s="414" t="s">
        <v>385</v>
      </c>
      <c r="G11" s="323" t="s">
        <v>158</v>
      </c>
      <c r="H11" s="323"/>
    </row>
    <row r="12" spans="1:249" ht="92.25" customHeight="1" x14ac:dyDescent="0.3">
      <c r="A12" s="394"/>
      <c r="B12" s="395">
        <v>1.5</v>
      </c>
      <c r="C12" s="298" t="s">
        <v>446</v>
      </c>
      <c r="D12" s="349">
        <f t="shared" si="1"/>
        <v>0</v>
      </c>
      <c r="E12" s="350"/>
      <c r="F12" s="366" t="s">
        <v>447</v>
      </c>
      <c r="G12" s="323"/>
      <c r="H12" s="323"/>
    </row>
    <row r="13" spans="1:249" s="279" customFormat="1" ht="21" customHeight="1" x14ac:dyDescent="0.35">
      <c r="A13" s="398"/>
      <c r="B13" s="397"/>
      <c r="C13" s="402" t="s">
        <v>301</v>
      </c>
      <c r="D13" s="399">
        <f>SUM(D8:D12)</f>
        <v>0</v>
      </c>
      <c r="E13" s="399">
        <f>SUM(E8:E12)</f>
        <v>0</v>
      </c>
      <c r="F13" s="400" t="s">
        <v>167</v>
      </c>
      <c r="G13" s="401" t="str">
        <f>IF(ISERROR(SUM(E13/D13)),"",SUM(E13/D13))</f>
        <v/>
      </c>
      <c r="H13" s="325"/>
    </row>
    <row r="14" spans="1:249" s="320" customFormat="1" ht="12.75" customHeight="1" x14ac:dyDescent="0.35">
      <c r="A14" s="282" t="s">
        <v>477</v>
      </c>
      <c r="B14" s="326"/>
      <c r="C14" s="352"/>
      <c r="D14" s="353"/>
      <c r="E14" s="353"/>
      <c r="F14" s="285"/>
      <c r="G14" s="327"/>
      <c r="H14" s="327"/>
    </row>
    <row r="15" spans="1:249" s="166" customFormat="1" ht="124.5" customHeight="1" x14ac:dyDescent="0.3">
      <c r="A15" s="394"/>
      <c r="B15" s="395">
        <v>2.1</v>
      </c>
      <c r="C15" s="396" t="s">
        <v>141</v>
      </c>
      <c r="D15" s="393">
        <f>COUNT(E15)*2</f>
        <v>0</v>
      </c>
      <c r="E15" s="434"/>
      <c r="F15" s="366" t="s">
        <v>475</v>
      </c>
      <c r="G15" s="323"/>
      <c r="H15" s="323"/>
      <c r="I15" s="60"/>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row>
    <row r="16" spans="1:249" s="166" customFormat="1" ht="45" customHeight="1" x14ac:dyDescent="0.3">
      <c r="A16" s="394"/>
      <c r="B16" s="395">
        <v>2.2000000000000002</v>
      </c>
      <c r="C16" s="396" t="s">
        <v>500</v>
      </c>
      <c r="D16" s="393">
        <f t="shared" ref="D16:D17" si="2">COUNT(E16)*2</f>
        <v>0</v>
      </c>
      <c r="E16" s="434"/>
      <c r="F16" s="366" t="s">
        <v>476</v>
      </c>
      <c r="G16" s="323"/>
      <c r="H16" s="323"/>
      <c r="I16" s="60"/>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row>
    <row r="17" spans="1:249" s="166" customFormat="1" ht="44.25" customHeight="1" x14ac:dyDescent="0.3">
      <c r="A17" s="394"/>
      <c r="B17" s="395">
        <v>2.2999999999999998</v>
      </c>
      <c r="C17" s="396" t="s">
        <v>501</v>
      </c>
      <c r="D17" s="393">
        <f t="shared" si="2"/>
        <v>0</v>
      </c>
      <c r="E17" s="434"/>
      <c r="F17" s="366" t="s">
        <v>476</v>
      </c>
      <c r="G17" s="323"/>
      <c r="H17" s="323"/>
      <c r="I17" s="60"/>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row>
    <row r="18" spans="1:249" s="279" customFormat="1" ht="21" customHeight="1" x14ac:dyDescent="0.35">
      <c r="A18" s="398"/>
      <c r="B18" s="397"/>
      <c r="C18" s="402" t="s">
        <v>481</v>
      </c>
      <c r="D18" s="399">
        <f>SUM(D15)</f>
        <v>0</v>
      </c>
      <c r="E18" s="399">
        <f>SUM(E15)</f>
        <v>0</v>
      </c>
      <c r="F18" s="400" t="s">
        <v>167</v>
      </c>
      <c r="G18" s="401" t="str">
        <f>IF(ISERROR(SUM(E18/D18)),"",SUM(E18/D18))</f>
        <v/>
      </c>
      <c r="H18" s="325"/>
    </row>
    <row r="19" spans="1:249" s="320" customFormat="1" ht="12.75" customHeight="1" x14ac:dyDescent="0.35">
      <c r="A19" s="282" t="s">
        <v>478</v>
      </c>
      <c r="B19" s="326"/>
      <c r="C19" s="352"/>
      <c r="D19" s="353"/>
      <c r="E19" s="353"/>
      <c r="F19" s="285"/>
      <c r="G19" s="327"/>
      <c r="H19" s="327"/>
    </row>
    <row r="20" spans="1:249" ht="31.5" x14ac:dyDescent="0.3">
      <c r="A20" s="394"/>
      <c r="B20" s="395">
        <v>3.1</v>
      </c>
      <c r="C20" s="407" t="s">
        <v>471</v>
      </c>
      <c r="D20" s="349">
        <f>COUNT(E20)*2</f>
        <v>0</v>
      </c>
      <c r="E20" s="350"/>
      <c r="F20" s="366" t="s">
        <v>472</v>
      </c>
      <c r="G20" s="323"/>
      <c r="H20" s="323"/>
    </row>
    <row r="21" spans="1:249" ht="21" x14ac:dyDescent="0.3">
      <c r="A21" s="394"/>
      <c r="B21" s="395">
        <v>3.2</v>
      </c>
      <c r="C21" s="407" t="s">
        <v>386</v>
      </c>
      <c r="D21" s="349">
        <f>COUNT(E21)*2</f>
        <v>0</v>
      </c>
      <c r="E21" s="350"/>
      <c r="F21" s="366" t="s">
        <v>470</v>
      </c>
      <c r="G21" s="323"/>
      <c r="H21" s="323"/>
    </row>
    <row r="22" spans="1:249" s="392" customFormat="1" ht="26" x14ac:dyDescent="0.3">
      <c r="A22" s="394"/>
      <c r="B22" s="395">
        <v>3.3</v>
      </c>
      <c r="C22" s="407" t="s">
        <v>473</v>
      </c>
      <c r="D22" s="349">
        <f>COUNT(E22)*2</f>
        <v>0</v>
      </c>
      <c r="E22" s="350"/>
      <c r="F22" s="366" t="s">
        <v>474</v>
      </c>
      <c r="G22" s="323"/>
      <c r="H22" s="323"/>
    </row>
    <row r="23" spans="1:249" ht="69.75" customHeight="1" x14ac:dyDescent="0.3">
      <c r="A23" s="394"/>
      <c r="B23" s="395">
        <v>3.4</v>
      </c>
      <c r="C23" s="298" t="s">
        <v>102</v>
      </c>
      <c r="D23" s="349">
        <f t="shared" ref="D23" si="3">COUNT(E23)*2</f>
        <v>0</v>
      </c>
      <c r="E23" s="350"/>
      <c r="F23" s="366" t="s">
        <v>400</v>
      </c>
      <c r="G23" s="323" t="s">
        <v>158</v>
      </c>
      <c r="H23" s="323"/>
    </row>
    <row r="24" spans="1:249" ht="41.25" customHeight="1" x14ac:dyDescent="0.3">
      <c r="A24" s="394"/>
      <c r="B24" s="395">
        <v>3.5</v>
      </c>
      <c r="C24" s="298" t="s">
        <v>389</v>
      </c>
      <c r="D24" s="349">
        <f t="shared" ref="D24:D25" si="4">COUNT(E24)*2</f>
        <v>0</v>
      </c>
      <c r="E24" s="350"/>
      <c r="F24" s="366" t="s">
        <v>400</v>
      </c>
      <c r="G24" s="323"/>
      <c r="H24" s="323"/>
    </row>
    <row r="25" spans="1:249" ht="72" customHeight="1" x14ac:dyDescent="0.3">
      <c r="A25" s="394"/>
      <c r="B25" s="395">
        <v>3.6</v>
      </c>
      <c r="C25" s="298" t="s">
        <v>98</v>
      </c>
      <c r="D25" s="349">
        <f t="shared" si="4"/>
        <v>0</v>
      </c>
      <c r="E25" s="350"/>
      <c r="F25" s="366" t="s">
        <v>400</v>
      </c>
      <c r="G25" s="323"/>
      <c r="H25" s="323"/>
    </row>
    <row r="26" spans="1:249" s="279" customFormat="1" ht="21" customHeight="1" x14ac:dyDescent="0.35">
      <c r="A26" s="398"/>
      <c r="B26" s="397"/>
      <c r="C26" s="402" t="s">
        <v>482</v>
      </c>
      <c r="D26" s="399">
        <f>SUM(D20:D25)</f>
        <v>0</v>
      </c>
      <c r="E26" s="399">
        <f>SUM(E20:E25)</f>
        <v>0</v>
      </c>
      <c r="F26" s="400" t="s">
        <v>167</v>
      </c>
      <c r="G26" s="401" t="str">
        <f>IF(ISERROR(SUM(#REF!/#REF!)),"",SUM(#REF!/#REF!))</f>
        <v/>
      </c>
      <c r="H26" s="325"/>
    </row>
    <row r="27" spans="1:249" s="320" customFormat="1" ht="12.75" customHeight="1" x14ac:dyDescent="0.35">
      <c r="A27" s="282" t="s">
        <v>485</v>
      </c>
      <c r="B27" s="326"/>
      <c r="C27" s="352"/>
      <c r="D27" s="353"/>
      <c r="E27" s="353"/>
      <c r="F27" s="285"/>
      <c r="G27" s="327"/>
      <c r="H27" s="327"/>
    </row>
    <row r="28" spans="1:249" s="269" customFormat="1" ht="65" x14ac:dyDescent="0.35">
      <c r="A28" s="394"/>
      <c r="B28" s="395">
        <v>4.0999999999999996</v>
      </c>
      <c r="C28" s="298" t="s">
        <v>399</v>
      </c>
      <c r="D28" s="349">
        <f t="shared" ref="D28" si="5">COUNT(E28)*2</f>
        <v>0</v>
      </c>
      <c r="E28" s="350"/>
      <c r="F28" s="366" t="s">
        <v>400</v>
      </c>
      <c r="G28" s="323"/>
      <c r="H28" s="323"/>
    </row>
    <row r="29" spans="1:249" s="330" customFormat="1" ht="39" x14ac:dyDescent="0.35">
      <c r="A29" s="394"/>
      <c r="B29" s="395">
        <v>4.2</v>
      </c>
      <c r="C29" s="298" t="s">
        <v>404</v>
      </c>
      <c r="D29" s="349">
        <f t="shared" ref="D29" si="6">COUNT(E29)*2</f>
        <v>0</v>
      </c>
      <c r="E29" s="350"/>
      <c r="F29" s="366" t="s">
        <v>400</v>
      </c>
      <c r="G29" s="323"/>
      <c r="H29" s="323"/>
    </row>
    <row r="30" spans="1:249" s="279" customFormat="1" ht="21" customHeight="1" x14ac:dyDescent="0.35">
      <c r="A30" s="398"/>
      <c r="B30" s="397"/>
      <c r="C30" s="402" t="s">
        <v>448</v>
      </c>
      <c r="D30" s="351">
        <f>SUM(D28:D29)</f>
        <v>0</v>
      </c>
      <c r="E30" s="351">
        <f>SUM(E28:E29)</f>
        <v>0</v>
      </c>
      <c r="F30" s="280" t="s">
        <v>167</v>
      </c>
      <c r="G30" s="324" t="str">
        <f>IF(ISERROR(SUM(E30/D30)),"",SUM(E30/D30))</f>
        <v/>
      </c>
      <c r="H30" s="325"/>
    </row>
    <row r="31" spans="1:249" s="320" customFormat="1" ht="15.75" customHeight="1" x14ac:dyDescent="0.35">
      <c r="A31" s="282" t="s">
        <v>486</v>
      </c>
      <c r="B31" s="326"/>
      <c r="C31" s="352"/>
      <c r="D31" s="353"/>
      <c r="E31" s="353"/>
      <c r="F31" s="285"/>
      <c r="G31" s="327"/>
      <c r="H31" s="327"/>
    </row>
    <row r="32" spans="1:249" ht="54" customHeight="1" x14ac:dyDescent="0.3">
      <c r="A32" s="394"/>
      <c r="B32" s="395">
        <v>5.0999999999999996</v>
      </c>
      <c r="C32" s="298" t="s">
        <v>395</v>
      </c>
      <c r="D32" s="349">
        <f t="shared" ref="D32" si="7">COUNT(E32)*2</f>
        <v>0</v>
      </c>
      <c r="E32" s="350"/>
      <c r="F32" s="366" t="s">
        <v>394</v>
      </c>
      <c r="G32" s="328"/>
      <c r="H32" s="328"/>
    </row>
    <row r="33" spans="1:8" s="269" customFormat="1" ht="91" x14ac:dyDescent="0.35">
      <c r="A33" s="394"/>
      <c r="B33" s="395">
        <v>5.2</v>
      </c>
      <c r="C33" s="408" t="s">
        <v>449</v>
      </c>
      <c r="D33" s="349">
        <f t="shared" ref="D33:D34" si="8">COUNT(E33)*2</f>
        <v>0</v>
      </c>
      <c r="E33" s="350"/>
      <c r="F33" s="366" t="s">
        <v>394</v>
      </c>
      <c r="G33" s="328"/>
      <c r="H33" s="328"/>
    </row>
    <row r="34" spans="1:8" s="269" customFormat="1" ht="48" customHeight="1" x14ac:dyDescent="0.35">
      <c r="A34" s="394"/>
      <c r="B34" s="395">
        <v>5.3</v>
      </c>
      <c r="C34" s="408" t="s">
        <v>439</v>
      </c>
      <c r="D34" s="349">
        <f t="shared" si="8"/>
        <v>0</v>
      </c>
      <c r="E34" s="350"/>
      <c r="F34" s="366" t="s">
        <v>394</v>
      </c>
      <c r="G34" s="328"/>
      <c r="H34" s="328"/>
    </row>
    <row r="35" spans="1:8" s="279" customFormat="1" ht="22.5" customHeight="1" x14ac:dyDescent="0.35">
      <c r="A35" s="398"/>
      <c r="B35" s="397"/>
      <c r="C35" s="402" t="s">
        <v>173</v>
      </c>
      <c r="D35" s="399">
        <f>SUM(D32:D34)</f>
        <v>0</v>
      </c>
      <c r="E35" s="399">
        <f>SUM(E32:E34)</f>
        <v>0</v>
      </c>
      <c r="F35" s="400" t="s">
        <v>167</v>
      </c>
      <c r="G35" s="401" t="str">
        <f>IF(ISERROR(SUM(E35/D35)),"",SUM(E35/D35))</f>
        <v/>
      </c>
      <c r="H35" s="325"/>
    </row>
    <row r="36" spans="1:8" s="320" customFormat="1" ht="12.75" customHeight="1" x14ac:dyDescent="0.35">
      <c r="A36" s="282" t="s">
        <v>479</v>
      </c>
      <c r="B36" s="326"/>
      <c r="C36" s="352"/>
      <c r="D36" s="353"/>
      <c r="E36" s="353"/>
      <c r="F36" s="285"/>
      <c r="G36" s="327"/>
      <c r="H36" s="327"/>
    </row>
    <row r="37" spans="1:8" ht="54.75" customHeight="1" x14ac:dyDescent="0.3">
      <c r="A37" s="394"/>
      <c r="B37" s="395">
        <v>6.1</v>
      </c>
      <c r="C37" s="298" t="s">
        <v>74</v>
      </c>
      <c r="D37" s="349">
        <f t="shared" ref="D37" si="9">COUNT(E37)*2</f>
        <v>0</v>
      </c>
      <c r="E37" s="350"/>
      <c r="F37" s="367" t="s">
        <v>408</v>
      </c>
      <c r="G37" s="332"/>
      <c r="H37" s="333"/>
    </row>
    <row r="38" spans="1:8" s="330" customFormat="1" ht="39" x14ac:dyDescent="0.35">
      <c r="A38" s="394"/>
      <c r="B38" s="395">
        <v>6.2</v>
      </c>
      <c r="C38" s="298" t="s">
        <v>393</v>
      </c>
      <c r="D38" s="349">
        <f t="shared" ref="D38:D60" si="10">COUNT(E38)*2</f>
        <v>0</v>
      </c>
      <c r="E38" s="350"/>
      <c r="F38" s="367" t="s">
        <v>409</v>
      </c>
      <c r="G38" s="332"/>
      <c r="H38" s="333"/>
    </row>
    <row r="39" spans="1:8" ht="36" customHeight="1" x14ac:dyDescent="0.3">
      <c r="A39" s="394"/>
      <c r="B39" s="395">
        <v>6.3</v>
      </c>
      <c r="C39" s="298" t="s">
        <v>297</v>
      </c>
      <c r="D39" s="349">
        <f t="shared" si="10"/>
        <v>0</v>
      </c>
      <c r="E39" s="350"/>
      <c r="F39" s="409" t="s">
        <v>410</v>
      </c>
      <c r="G39" s="332"/>
      <c r="H39" s="333"/>
    </row>
    <row r="40" spans="1:8" ht="39" x14ac:dyDescent="0.3">
      <c r="A40" s="394"/>
      <c r="B40" s="395">
        <v>6.4</v>
      </c>
      <c r="C40" s="298" t="s">
        <v>298</v>
      </c>
      <c r="D40" s="349">
        <f t="shared" si="10"/>
        <v>0</v>
      </c>
      <c r="E40" s="350"/>
      <c r="F40" s="367" t="s">
        <v>411</v>
      </c>
      <c r="G40" s="332"/>
      <c r="H40" s="333"/>
    </row>
    <row r="41" spans="1:8" ht="70.5" customHeight="1" x14ac:dyDescent="0.3">
      <c r="A41" s="394"/>
      <c r="B41" s="395">
        <v>6.5</v>
      </c>
      <c r="C41" s="298" t="s">
        <v>378</v>
      </c>
      <c r="D41" s="349">
        <f t="shared" si="10"/>
        <v>0</v>
      </c>
      <c r="E41" s="350"/>
      <c r="F41" s="367" t="s">
        <v>412</v>
      </c>
      <c r="G41" s="332"/>
      <c r="H41" s="333"/>
    </row>
    <row r="42" spans="1:8" ht="31.5" x14ac:dyDescent="0.3">
      <c r="A42" s="394"/>
      <c r="B42" s="395">
        <v>6.6</v>
      </c>
      <c r="C42" s="435" t="s">
        <v>510</v>
      </c>
      <c r="D42" s="349">
        <f t="shared" si="10"/>
        <v>0</v>
      </c>
      <c r="E42" s="350"/>
      <c r="F42" s="367" t="s">
        <v>413</v>
      </c>
      <c r="G42" s="332"/>
      <c r="H42" s="333"/>
    </row>
    <row r="43" spans="1:8" ht="42" x14ac:dyDescent="0.3">
      <c r="A43" s="394"/>
      <c r="B43" s="395">
        <v>6.7</v>
      </c>
      <c r="C43" s="298" t="s">
        <v>299</v>
      </c>
      <c r="D43" s="349">
        <f t="shared" si="10"/>
        <v>0</v>
      </c>
      <c r="E43" s="350"/>
      <c r="F43" s="367" t="s">
        <v>414</v>
      </c>
      <c r="G43" s="332"/>
      <c r="H43" s="333"/>
    </row>
    <row r="44" spans="1:8" ht="65" x14ac:dyDescent="0.3">
      <c r="A44" s="394"/>
      <c r="B44" s="395">
        <v>6.8</v>
      </c>
      <c r="C44" s="298" t="s">
        <v>388</v>
      </c>
      <c r="D44" s="349">
        <f t="shared" si="10"/>
        <v>0</v>
      </c>
      <c r="E44" s="350"/>
      <c r="F44" s="367" t="s">
        <v>62</v>
      </c>
      <c r="G44" s="332"/>
      <c r="H44" s="333"/>
    </row>
    <row r="45" spans="1:8" ht="65" x14ac:dyDescent="0.3">
      <c r="A45" s="394"/>
      <c r="B45" s="395">
        <v>6.9</v>
      </c>
      <c r="C45" s="298" t="s">
        <v>417</v>
      </c>
      <c r="D45" s="349">
        <f t="shared" si="10"/>
        <v>0</v>
      </c>
      <c r="E45" s="350"/>
      <c r="F45" s="367" t="s">
        <v>415</v>
      </c>
      <c r="G45" s="332" t="s">
        <v>158</v>
      </c>
      <c r="H45" s="333"/>
    </row>
    <row r="46" spans="1:8" ht="39" x14ac:dyDescent="0.3">
      <c r="A46" s="394"/>
      <c r="B46" s="406">
        <v>6.1</v>
      </c>
      <c r="C46" s="298" t="s">
        <v>401</v>
      </c>
      <c r="D46" s="349">
        <f t="shared" si="10"/>
        <v>0</v>
      </c>
      <c r="E46" s="350"/>
      <c r="F46" s="367" t="s">
        <v>391</v>
      </c>
      <c r="G46" s="332"/>
      <c r="H46" s="333"/>
    </row>
    <row r="47" spans="1:8" ht="76.5" customHeight="1" x14ac:dyDescent="0.3">
      <c r="A47" s="394"/>
      <c r="B47" s="395">
        <v>6.11</v>
      </c>
      <c r="C47" s="436" t="s">
        <v>512</v>
      </c>
      <c r="D47" s="349">
        <f t="shared" si="10"/>
        <v>0</v>
      </c>
      <c r="E47" s="350"/>
      <c r="F47" s="367" t="s">
        <v>418</v>
      </c>
      <c r="G47" s="332"/>
      <c r="H47" s="333"/>
    </row>
    <row r="48" spans="1:8" ht="59.25" customHeight="1" x14ac:dyDescent="0.3">
      <c r="A48" s="394"/>
      <c r="B48" s="395">
        <v>6.12</v>
      </c>
      <c r="C48" s="298" t="s">
        <v>438</v>
      </c>
      <c r="D48" s="349">
        <f t="shared" si="10"/>
        <v>0</v>
      </c>
      <c r="E48" s="350"/>
      <c r="F48" s="367" t="s">
        <v>420</v>
      </c>
      <c r="G48" s="332"/>
      <c r="H48" s="333"/>
    </row>
    <row r="49" spans="1:8" ht="72.75" customHeight="1" x14ac:dyDescent="0.3">
      <c r="A49" s="394"/>
      <c r="B49" s="395">
        <v>6.13</v>
      </c>
      <c r="C49" s="298" t="s">
        <v>440</v>
      </c>
      <c r="D49" s="349">
        <f t="shared" si="10"/>
        <v>0</v>
      </c>
      <c r="E49" s="350"/>
      <c r="F49" s="367" t="s">
        <v>421</v>
      </c>
      <c r="G49" s="332"/>
      <c r="H49" s="333"/>
    </row>
    <row r="50" spans="1:8" ht="77.25" customHeight="1" x14ac:dyDescent="0.3">
      <c r="A50" s="394"/>
      <c r="B50" s="395">
        <v>6.14</v>
      </c>
      <c r="C50" s="298" t="s">
        <v>441</v>
      </c>
      <c r="D50" s="349">
        <f t="shared" si="10"/>
        <v>0</v>
      </c>
      <c r="E50" s="350"/>
      <c r="F50" s="367" t="s">
        <v>421</v>
      </c>
      <c r="G50" s="332"/>
      <c r="H50" s="333"/>
    </row>
    <row r="51" spans="1:8" ht="44.25" customHeight="1" x14ac:dyDescent="0.3">
      <c r="A51" s="394"/>
      <c r="B51" s="395">
        <v>6.15</v>
      </c>
      <c r="C51" s="298" t="s">
        <v>423</v>
      </c>
      <c r="D51" s="349">
        <f t="shared" si="10"/>
        <v>0</v>
      </c>
      <c r="E51" s="350"/>
      <c r="F51" s="367" t="s">
        <v>422</v>
      </c>
      <c r="G51" s="332"/>
      <c r="H51" s="333"/>
    </row>
    <row r="52" spans="1:8" ht="52" x14ac:dyDescent="0.3">
      <c r="A52" s="394"/>
      <c r="B52" s="395">
        <v>6.16</v>
      </c>
      <c r="C52" s="298" t="s">
        <v>502</v>
      </c>
      <c r="D52" s="349">
        <f t="shared" si="10"/>
        <v>0</v>
      </c>
      <c r="E52" s="350"/>
      <c r="F52" s="367" t="s">
        <v>422</v>
      </c>
      <c r="G52" s="332"/>
      <c r="H52" s="333"/>
    </row>
    <row r="53" spans="1:8" ht="35.75" customHeight="1" x14ac:dyDescent="0.3">
      <c r="A53" s="394"/>
      <c r="B53" s="395">
        <v>6.17</v>
      </c>
      <c r="C53" s="298" t="s">
        <v>425</v>
      </c>
      <c r="D53" s="349">
        <f t="shared" si="10"/>
        <v>0</v>
      </c>
      <c r="E53" s="350"/>
      <c r="F53" s="367" t="s">
        <v>426</v>
      </c>
      <c r="G53" s="332"/>
      <c r="H53" s="333"/>
    </row>
    <row r="54" spans="1:8" ht="35.25" customHeight="1" x14ac:dyDescent="0.3">
      <c r="A54" s="394"/>
      <c r="B54" s="395">
        <v>6.18</v>
      </c>
      <c r="C54" s="298" t="s">
        <v>424</v>
      </c>
      <c r="D54" s="349">
        <f t="shared" si="10"/>
        <v>0</v>
      </c>
      <c r="E54" s="350"/>
      <c r="F54" s="367" t="s">
        <v>427</v>
      </c>
      <c r="G54" s="332"/>
      <c r="H54" s="333"/>
    </row>
    <row r="55" spans="1:8" ht="45.75" customHeight="1" x14ac:dyDescent="0.3">
      <c r="A55" s="394"/>
      <c r="B55" s="395">
        <v>6.19</v>
      </c>
      <c r="C55" s="298" t="s">
        <v>429</v>
      </c>
      <c r="D55" s="349">
        <f t="shared" si="10"/>
        <v>0</v>
      </c>
      <c r="E55" s="350"/>
      <c r="F55" s="367" t="s">
        <v>416</v>
      </c>
      <c r="G55" s="332"/>
      <c r="H55" s="333"/>
    </row>
    <row r="56" spans="1:8" ht="45.75" customHeight="1" x14ac:dyDescent="0.3">
      <c r="A56" s="394"/>
      <c r="B56" s="406">
        <v>6.2</v>
      </c>
      <c r="C56" s="298" t="s">
        <v>428</v>
      </c>
      <c r="D56" s="349">
        <f t="shared" si="10"/>
        <v>0</v>
      </c>
      <c r="E56" s="350"/>
      <c r="F56" s="367" t="s">
        <v>503</v>
      </c>
      <c r="G56" s="332"/>
      <c r="H56" s="333"/>
    </row>
    <row r="57" spans="1:8" ht="45.75" customHeight="1" x14ac:dyDescent="0.3">
      <c r="A57" s="394"/>
      <c r="B57" s="395">
        <v>6.21</v>
      </c>
      <c r="C57" s="298" t="s">
        <v>430</v>
      </c>
      <c r="D57" s="349">
        <f t="shared" si="10"/>
        <v>0</v>
      </c>
      <c r="E57" s="350"/>
      <c r="F57" s="367" t="s">
        <v>433</v>
      </c>
      <c r="G57" s="332"/>
      <c r="H57" s="333"/>
    </row>
    <row r="58" spans="1:8" ht="43.5" customHeight="1" x14ac:dyDescent="0.3">
      <c r="A58" s="394"/>
      <c r="B58" s="395">
        <v>6.22</v>
      </c>
      <c r="C58" s="298" t="s">
        <v>431</v>
      </c>
      <c r="D58" s="349">
        <f t="shared" si="10"/>
        <v>0</v>
      </c>
      <c r="E58" s="350"/>
      <c r="F58" s="367" t="s">
        <v>434</v>
      </c>
      <c r="G58" s="332"/>
      <c r="H58" s="333"/>
    </row>
    <row r="59" spans="1:8" ht="26" x14ac:dyDescent="0.3">
      <c r="A59" s="394"/>
      <c r="B59" s="395">
        <v>6.23</v>
      </c>
      <c r="C59" s="298" t="s">
        <v>432</v>
      </c>
      <c r="D59" s="349">
        <f t="shared" si="10"/>
        <v>0</v>
      </c>
      <c r="E59" s="350"/>
      <c r="F59" s="367" t="s">
        <v>433</v>
      </c>
      <c r="G59" s="332"/>
      <c r="H59" s="333"/>
    </row>
    <row r="60" spans="1:8" ht="27.75" customHeight="1" x14ac:dyDescent="0.3">
      <c r="A60" s="394"/>
      <c r="B60" s="395">
        <v>6.24</v>
      </c>
      <c r="C60" s="298" t="s">
        <v>435</v>
      </c>
      <c r="D60" s="349">
        <f t="shared" si="10"/>
        <v>0</v>
      </c>
      <c r="E60" s="350"/>
      <c r="F60" s="367" t="s">
        <v>436</v>
      </c>
      <c r="G60" s="332" t="s">
        <v>158</v>
      </c>
      <c r="H60" s="333"/>
    </row>
    <row r="61" spans="1:8" s="279" customFormat="1" ht="21" customHeight="1" x14ac:dyDescent="0.35">
      <c r="A61" s="398"/>
      <c r="B61" s="397"/>
      <c r="C61" s="402" t="s">
        <v>483</v>
      </c>
      <c r="D61" s="399">
        <f>SUM(D37:D60)</f>
        <v>0</v>
      </c>
      <c r="E61" s="399">
        <f>SUM(E37:E60)</f>
        <v>0</v>
      </c>
      <c r="F61" s="400" t="s">
        <v>167</v>
      </c>
      <c r="G61" s="401" t="str">
        <f>IF(ISERROR(SUM(E61/D61)),"",SUM(E61/D61))</f>
        <v/>
      </c>
      <c r="H61" s="325"/>
    </row>
    <row r="62" spans="1:8" s="335" customFormat="1" ht="17.149999999999999" customHeight="1" x14ac:dyDescent="0.35">
      <c r="A62" s="299" t="s">
        <v>480</v>
      </c>
      <c r="B62" s="326"/>
      <c r="C62" s="352"/>
      <c r="D62" s="353"/>
      <c r="E62" s="353"/>
      <c r="F62" s="285"/>
      <c r="G62" s="327"/>
      <c r="H62" s="334"/>
    </row>
    <row r="63" spans="1:8" s="335" customFormat="1" ht="120.75" customHeight="1" x14ac:dyDescent="0.35">
      <c r="A63" s="394"/>
      <c r="B63" s="395">
        <v>7.1</v>
      </c>
      <c r="C63" s="298" t="s">
        <v>405</v>
      </c>
      <c r="D63" s="302">
        <f t="shared" ref="D63:D65" si="11">COUNT(E63)*2</f>
        <v>0</v>
      </c>
      <c r="E63" s="410"/>
      <c r="F63" s="411" t="s">
        <v>403</v>
      </c>
      <c r="G63" s="332"/>
      <c r="H63" s="333"/>
    </row>
    <row r="64" spans="1:8" s="335" customFormat="1" ht="198.75" customHeight="1" x14ac:dyDescent="0.35">
      <c r="A64" s="394"/>
      <c r="B64" s="395">
        <v>7.2</v>
      </c>
      <c r="C64" s="298" t="s">
        <v>504</v>
      </c>
      <c r="D64" s="302">
        <f t="shared" si="11"/>
        <v>0</v>
      </c>
      <c r="E64" s="412"/>
      <c r="F64" s="411" t="s">
        <v>4</v>
      </c>
      <c r="G64" s="332"/>
      <c r="H64" s="333"/>
    </row>
    <row r="65" spans="1:8" s="335" customFormat="1" ht="110.25" customHeight="1" x14ac:dyDescent="0.35">
      <c r="A65" s="394"/>
      <c r="B65" s="395">
        <v>7.3</v>
      </c>
      <c r="C65" s="298" t="s">
        <v>11</v>
      </c>
      <c r="D65" s="302">
        <f t="shared" si="11"/>
        <v>0</v>
      </c>
      <c r="E65" s="410"/>
      <c r="F65" s="411" t="s">
        <v>5</v>
      </c>
      <c r="G65" s="332"/>
      <c r="H65" s="333"/>
    </row>
    <row r="66" spans="1:8" ht="147.75" customHeight="1" x14ac:dyDescent="0.3">
      <c r="A66" s="394"/>
      <c r="B66" s="395">
        <v>7.4</v>
      </c>
      <c r="C66" s="298" t="s">
        <v>515</v>
      </c>
      <c r="D66" s="349">
        <f t="shared" ref="D66:D67" si="12">COUNT(E66)*2</f>
        <v>0</v>
      </c>
      <c r="E66" s="350"/>
      <c r="F66" s="367" t="s">
        <v>387</v>
      </c>
      <c r="G66" s="332" t="s">
        <v>158</v>
      </c>
      <c r="H66" s="333"/>
    </row>
    <row r="67" spans="1:8" ht="70.5" customHeight="1" x14ac:dyDescent="0.3">
      <c r="A67" s="394"/>
      <c r="B67" s="395">
        <v>7.5</v>
      </c>
      <c r="C67" s="298" t="s">
        <v>450</v>
      </c>
      <c r="D67" s="349">
        <f t="shared" si="12"/>
        <v>0</v>
      </c>
      <c r="E67" s="350"/>
      <c r="F67" s="367" t="s">
        <v>495</v>
      </c>
      <c r="G67" s="332"/>
      <c r="H67" s="333"/>
    </row>
    <row r="68" spans="1:8" ht="52" x14ac:dyDescent="0.3">
      <c r="A68" s="394"/>
      <c r="B68" s="395">
        <v>7.6</v>
      </c>
      <c r="C68" s="298" t="s">
        <v>383</v>
      </c>
      <c r="D68" s="349">
        <f t="shared" ref="D68:D69" si="13">COUNT(E68)*2</f>
        <v>0</v>
      </c>
      <c r="E68" s="350"/>
      <c r="F68" s="367" t="s">
        <v>390</v>
      </c>
      <c r="G68" s="332"/>
      <c r="H68" s="333"/>
    </row>
    <row r="69" spans="1:8" ht="52" x14ac:dyDescent="0.3">
      <c r="A69" s="394"/>
      <c r="B69" s="395">
        <v>7.7</v>
      </c>
      <c r="C69" s="413" t="s">
        <v>419</v>
      </c>
      <c r="D69" s="349">
        <f t="shared" si="13"/>
        <v>0</v>
      </c>
      <c r="E69" s="350"/>
      <c r="F69" s="367" t="s">
        <v>494</v>
      </c>
      <c r="G69" s="332"/>
      <c r="H69" s="333"/>
    </row>
    <row r="70" spans="1:8" s="279" customFormat="1" ht="30.75" customHeight="1" x14ac:dyDescent="0.35">
      <c r="A70" s="398"/>
      <c r="B70" s="397"/>
      <c r="C70" s="402" t="s">
        <v>484</v>
      </c>
      <c r="D70" s="399">
        <f>SUM(D63:D69)</f>
        <v>0</v>
      </c>
      <c r="E70" s="399">
        <f>SUM(E63:E69)</f>
        <v>0</v>
      </c>
      <c r="F70" s="400" t="s">
        <v>167</v>
      </c>
      <c r="G70" s="401" t="str">
        <f>IF(ISERROR(SUM(E70/D70)),"",SUM(E70/D70))</f>
        <v/>
      </c>
      <c r="H70" s="325"/>
    </row>
    <row r="71" spans="1:8" s="281" customFormat="1" ht="35.25" customHeight="1" x14ac:dyDescent="0.35">
      <c r="A71" s="361"/>
      <c r="B71" s="304"/>
      <c r="C71" s="362" t="s">
        <v>451</v>
      </c>
      <c r="D71" s="306"/>
      <c r="E71" s="306"/>
      <c r="F71" s="305"/>
      <c r="G71" s="363"/>
      <c r="H71" s="307"/>
    </row>
    <row r="72" spans="1:8" s="281" customFormat="1" ht="45.75" customHeight="1" x14ac:dyDescent="0.35">
      <c r="A72" s="361"/>
      <c r="B72" s="304"/>
      <c r="C72" s="364" t="s">
        <v>452</v>
      </c>
      <c r="D72" s="437"/>
      <c r="E72" s="437"/>
      <c r="F72" s="437"/>
      <c r="G72" s="437"/>
      <c r="H72" s="437"/>
    </row>
    <row r="73" spans="1:8" s="281" customFormat="1" ht="45.75" customHeight="1" x14ac:dyDescent="0.35">
      <c r="A73" s="361"/>
      <c r="B73" s="304"/>
      <c r="C73" s="364" t="s">
        <v>453</v>
      </c>
      <c r="D73" s="437"/>
      <c r="E73" s="437"/>
      <c r="F73" s="437"/>
      <c r="G73" s="437"/>
      <c r="H73" s="437"/>
    </row>
    <row r="74" spans="1:8" s="281" customFormat="1" ht="45.75" customHeight="1" x14ac:dyDescent="0.35">
      <c r="A74" s="361"/>
      <c r="B74" s="304"/>
      <c r="C74" s="364" t="s">
        <v>454</v>
      </c>
      <c r="D74" s="437"/>
      <c r="E74" s="437"/>
      <c r="F74" s="437"/>
      <c r="G74" s="437"/>
      <c r="H74" s="437"/>
    </row>
    <row r="75" spans="1:8" s="281" customFormat="1" ht="24" customHeight="1" x14ac:dyDescent="0.35">
      <c r="A75" s="279"/>
      <c r="B75" s="304"/>
      <c r="C75" s="305"/>
      <c r="D75" s="438" t="s">
        <v>455</v>
      </c>
      <c r="E75" s="438"/>
      <c r="F75" s="438"/>
      <c r="G75" s="438"/>
      <c r="H75" s="438"/>
    </row>
    <row r="76" spans="1:8" s="279" customFormat="1" x14ac:dyDescent="0.35">
      <c r="B76" s="336"/>
      <c r="C76" s="354"/>
      <c r="D76" s="355"/>
      <c r="E76" s="355"/>
      <c r="F76" s="305"/>
      <c r="G76" s="337"/>
      <c r="H76" s="338"/>
    </row>
    <row r="77" spans="1:8" s="279" customFormat="1" ht="31.5" x14ac:dyDescent="0.35">
      <c r="B77" s="339"/>
      <c r="C77" s="356" t="s">
        <v>217</v>
      </c>
      <c r="D77" s="373" t="s">
        <v>392</v>
      </c>
      <c r="E77" s="373" t="s">
        <v>150</v>
      </c>
      <c r="F77" s="368" t="s">
        <v>170</v>
      </c>
      <c r="G77" s="269"/>
      <c r="H77" s="340"/>
    </row>
    <row r="78" spans="1:8" ht="18.75" customHeight="1" x14ac:dyDescent="0.3">
      <c r="C78" s="308" t="str">
        <f>C13</f>
        <v>Section 1 - GENERAL ADMINISTRATIVE OVERSIGHT Total:</v>
      </c>
      <c r="D78" s="309">
        <f>D13</f>
        <v>0</v>
      </c>
      <c r="E78" s="309">
        <f>E13</f>
        <v>0</v>
      </c>
      <c r="F78" s="310" t="str">
        <f>IF(ISERROR(SUM(E78/D78)),"",SUM(E78/D78))</f>
        <v/>
      </c>
      <c r="G78" s="269"/>
    </row>
    <row r="79" spans="1:8" ht="18.75" customHeight="1" x14ac:dyDescent="0.3">
      <c r="C79" s="311" t="str">
        <f>C18</f>
        <v>Section 2 - CUSTOMER SERVICES/ACCESS TO CARE Total:</v>
      </c>
      <c r="D79" s="309">
        <f t="shared" ref="D79:E79" si="14">D18</f>
        <v>0</v>
      </c>
      <c r="E79" s="309">
        <f t="shared" si="14"/>
        <v>0</v>
      </c>
      <c r="F79" s="310" t="str">
        <f>IF(ISERROR(SUM(E79/D79)),"",SUM(E79/D79))</f>
        <v/>
      </c>
      <c r="G79" s="269"/>
      <c r="H79" s="269"/>
    </row>
    <row r="80" spans="1:8" ht="18.75" customHeight="1" x14ac:dyDescent="0.3">
      <c r="C80" s="311" t="str">
        <f>C26</f>
        <v>Section 3 - FACILITY &amp; MAINTENANCE Total:</v>
      </c>
      <c r="D80" s="309">
        <f>D26</f>
        <v>0</v>
      </c>
      <c r="E80" s="309">
        <f>E26</f>
        <v>0</v>
      </c>
      <c r="F80" s="310" t="str">
        <f t="shared" ref="F80:F82" si="15">IF(ISERROR(SUM(E80/D80)),"",SUM(E80/D80))</f>
        <v/>
      </c>
      <c r="G80" s="269"/>
      <c r="H80" s="269"/>
    </row>
    <row r="81" spans="3:8" ht="18.75" customHeight="1" x14ac:dyDescent="0.3">
      <c r="C81" s="311" t="str">
        <f>C30</f>
        <v>Section 4 - EMERGENCY RESPONSE Total:</v>
      </c>
      <c r="D81" s="309">
        <f>D30</f>
        <v>0</v>
      </c>
      <c r="E81" s="309">
        <f>E30</f>
        <v>0</v>
      </c>
      <c r="F81" s="310" t="str">
        <f>IF(ISERROR(SUM(E81/D81)),"",SUM(E81/D81))</f>
        <v/>
      </c>
      <c r="G81" s="269"/>
      <c r="H81" s="269"/>
    </row>
    <row r="82" spans="3:8" ht="18.75" customHeight="1" x14ac:dyDescent="0.3">
      <c r="C82" s="311" t="str">
        <f>C35</f>
        <v>Section  5 - MEDICATION MANAGEMENT Total:</v>
      </c>
      <c r="D82" s="309">
        <f>D35</f>
        <v>0</v>
      </c>
      <c r="E82" s="309">
        <f>E35</f>
        <v>0</v>
      </c>
      <c r="F82" s="310" t="str">
        <f t="shared" si="15"/>
        <v/>
      </c>
      <c r="G82" s="269"/>
      <c r="H82" s="269"/>
    </row>
    <row r="83" spans="3:8" ht="18.75" customHeight="1" x14ac:dyDescent="0.3">
      <c r="C83" s="312" t="str">
        <f>C61</f>
        <v>Section 6 - STAFF TRAINING REQUIREMENTS Total:</v>
      </c>
      <c r="D83" s="309">
        <f t="shared" ref="D83:E83" si="16">D61</f>
        <v>0</v>
      </c>
      <c r="E83" s="309">
        <f t="shared" si="16"/>
        <v>0</v>
      </c>
      <c r="F83" s="310" t="str">
        <f>IF(ISERROR(SUM(E83/D83)),"",SUM(E83/D83))</f>
        <v/>
      </c>
      <c r="G83" s="269"/>
      <c r="H83" s="269"/>
    </row>
    <row r="84" spans="3:8" ht="24" customHeight="1" x14ac:dyDescent="0.3">
      <c r="C84" s="308" t="str">
        <f>C70</f>
        <v>Section  7 - CREDENTIALING AND 
PERSONNEL MANAGEMENT REQUIREMENTS Total:</v>
      </c>
      <c r="D84" s="313">
        <f>D70</f>
        <v>0</v>
      </c>
      <c r="E84" s="313">
        <f>E70</f>
        <v>0</v>
      </c>
      <c r="F84" s="310" t="str">
        <f>IF(ISERROR(SUM(E84/D84)),"",SUM(E84/D84))</f>
        <v/>
      </c>
      <c r="G84" s="269" t="s">
        <v>158</v>
      </c>
      <c r="H84" s="269"/>
    </row>
    <row r="85" spans="3:8" ht="21" customHeight="1" x14ac:dyDescent="0.3">
      <c r="C85" s="357" t="s">
        <v>171</v>
      </c>
      <c r="D85" s="358">
        <f>SUM(D78, D80, D82, D81, D83, D84)</f>
        <v>0</v>
      </c>
      <c r="E85" s="358">
        <f>SUM(E78, E80, E82, E81, E83, E84)</f>
        <v>0</v>
      </c>
      <c r="F85" s="369" t="str">
        <f>IF(ISERROR(SUM(E85/D85)),"",SUM(E85/D85))</f>
        <v/>
      </c>
      <c r="G85" s="269"/>
      <c r="H85" s="269"/>
    </row>
    <row r="86" spans="3:8" x14ac:dyDescent="0.3">
      <c r="C86" s="359"/>
      <c r="D86" s="360"/>
      <c r="E86" s="360"/>
      <c r="F86" s="370"/>
      <c r="G86" s="269"/>
      <c r="H86" s="269"/>
    </row>
  </sheetData>
  <sheetProtection formatCells="0" formatColumns="0" formatRows="0" insertRows="0" sort="0" autoFilter="0"/>
  <mergeCells count="9">
    <mergeCell ref="D73:H73"/>
    <mergeCell ref="D74:H74"/>
    <mergeCell ref="D75:H75"/>
    <mergeCell ref="D72:H72"/>
    <mergeCell ref="A1:B1"/>
    <mergeCell ref="E1:H5"/>
    <mergeCell ref="A2:B2"/>
    <mergeCell ref="A3:B3"/>
    <mergeCell ref="A4:B4"/>
  </mergeCells>
  <conditionalFormatting sqref="D76:E76 D32:D34 D20:D25">
    <cfRule type="cellIs" dxfId="203" priority="80" stopIfTrue="1" operator="equal">
      <formula>0</formula>
    </cfRule>
  </conditionalFormatting>
  <conditionalFormatting sqref="D28:D29">
    <cfRule type="cellIs" dxfId="202" priority="36" stopIfTrue="1" operator="equal">
      <formula>0</formula>
    </cfRule>
  </conditionalFormatting>
  <conditionalFormatting sqref="D37:D60">
    <cfRule type="cellIs" dxfId="201" priority="35" stopIfTrue="1" operator="equal">
      <formula>0</formula>
    </cfRule>
  </conditionalFormatting>
  <conditionalFormatting sqref="D66 D68:D69">
    <cfRule type="cellIs" dxfId="200" priority="33" stopIfTrue="1" operator="equal">
      <formula>0</formula>
    </cfRule>
  </conditionalFormatting>
  <conditionalFormatting sqref="D63">
    <cfRule type="cellIs" dxfId="199" priority="29" stopIfTrue="1" operator="equal">
      <formula>0</formula>
    </cfRule>
  </conditionalFormatting>
  <conditionalFormatting sqref="D65">
    <cfRule type="cellIs" dxfId="198" priority="28" stopIfTrue="1" operator="equal">
      <formula>0</formula>
    </cfRule>
  </conditionalFormatting>
  <conditionalFormatting sqref="D64">
    <cfRule type="cellIs" dxfId="197" priority="27" stopIfTrue="1" operator="equal">
      <formula>0</formula>
    </cfRule>
  </conditionalFormatting>
  <conditionalFormatting sqref="D67">
    <cfRule type="cellIs" dxfId="196" priority="25" stopIfTrue="1" operator="equal">
      <formula>0</formula>
    </cfRule>
  </conditionalFormatting>
  <conditionalFormatting sqref="D8:D11">
    <cfRule type="cellIs" dxfId="195" priority="20" stopIfTrue="1" operator="equal">
      <formula>0</formula>
    </cfRule>
  </conditionalFormatting>
  <conditionalFormatting sqref="D12">
    <cfRule type="cellIs" dxfId="194" priority="21" stopIfTrue="1" operator="equal">
      <formula>0</formula>
    </cfRule>
  </conditionalFormatting>
  <conditionalFormatting sqref="D75">
    <cfRule type="cellIs" dxfId="193" priority="19" stopIfTrue="1" operator="equal">
      <formula>0</formula>
    </cfRule>
  </conditionalFormatting>
  <conditionalFormatting sqref="D71:E71">
    <cfRule type="cellIs" dxfId="192" priority="18" stopIfTrue="1" operator="equal">
      <formula>0</formula>
    </cfRule>
  </conditionalFormatting>
  <conditionalFormatting sqref="D72">
    <cfRule type="cellIs" dxfId="191" priority="17" stopIfTrue="1" operator="equal">
      <formula>0</formula>
    </cfRule>
  </conditionalFormatting>
  <conditionalFormatting sqref="D73:D74">
    <cfRule type="cellIs" dxfId="190" priority="16" stopIfTrue="1" operator="equal">
      <formula>0</formula>
    </cfRule>
  </conditionalFormatting>
  <conditionalFormatting sqref="D15:D17">
    <cfRule type="cellIs" dxfId="189" priority="14" stopIfTrue="1" operator="equal">
      <formula>0</formula>
    </cfRule>
  </conditionalFormatting>
  <conditionalFormatting sqref="D30:E30">
    <cfRule type="cellIs" dxfId="188" priority="10" stopIfTrue="1" operator="equal">
      <formula>0</formula>
    </cfRule>
  </conditionalFormatting>
  <conditionalFormatting sqref="D26:E26">
    <cfRule type="cellIs" dxfId="187" priority="4" stopIfTrue="1" operator="equal">
      <formula>0</formula>
    </cfRule>
  </conditionalFormatting>
  <conditionalFormatting sqref="D70:E70">
    <cfRule type="cellIs" dxfId="186" priority="1" stopIfTrue="1" operator="equal">
      <formula>0</formula>
    </cfRule>
  </conditionalFormatting>
  <conditionalFormatting sqref="D13:E13">
    <cfRule type="cellIs" dxfId="185" priority="6" stopIfTrue="1" operator="equal">
      <formula>0</formula>
    </cfRule>
  </conditionalFormatting>
  <conditionalFormatting sqref="D18:E18">
    <cfRule type="cellIs" dxfId="184" priority="5" stopIfTrue="1" operator="equal">
      <formula>0</formula>
    </cfRule>
  </conditionalFormatting>
  <conditionalFormatting sqref="D35:E35">
    <cfRule type="cellIs" dxfId="183" priority="3" stopIfTrue="1" operator="equal">
      <formula>0</formula>
    </cfRule>
  </conditionalFormatting>
  <conditionalFormatting sqref="D61:E61">
    <cfRule type="cellIs" dxfId="182" priority="2" stopIfTrue="1" operator="equal">
      <formula>0</formula>
    </cfRule>
  </conditionalFormatting>
  <dataValidations count="2">
    <dataValidation type="whole" allowBlank="1" showInputMessage="1" showErrorMessage="1" errorTitle="Enter 0, 1, or 2" error="If N/A, note that in the comments and leave the score boxes blank." sqref="D66:D69 D28:D29 D8:D12 D37:D60 D31:E31 D27:E27 D36:E36 D63:E65 D32:D34 D15:E17 D19:E19 D20:D25">
      <formula1>0</formula1>
      <formula2>2</formula2>
    </dataValidation>
    <dataValidation type="whole" allowBlank="1" showErrorMessage="1" errorTitle="Enter 0, 1, or 2" error="_x000a_If N/A, note this in the comments and leave the score boxes blank." sqref="E37:E60 E28:E29 E66:E69 E32:E34 E8:E12 E20:E25">
      <formula1>0</formula1>
      <formula2>2</formula2>
    </dataValidation>
  </dataValidations>
  <printOptions horizontalCentered="1"/>
  <pageMargins left="0.2" right="0.2" top="0.75" bottom="0.75" header="0.3" footer="0.3"/>
  <pageSetup scale="87" fitToHeight="0" orientation="landscape" r:id="rId1"/>
  <headerFooter>
    <oddHeader>&amp;C&amp;"Arial,Bold"&amp;9Southwest Michigan Behavioral Health ~ Primary and Clinical Providers Administrative Site Review</oddHeader>
    <oddFooter>&amp;R&amp;6Page &amp;P of &amp;N
v5.30.14</oddFooter>
  </headerFooter>
  <rowBreaks count="3" manualBreakCount="3">
    <brk id="18" max="7" man="1"/>
    <brk id="30" max="7" man="1"/>
    <brk id="70" max="7"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16"/>
  <sheetViews>
    <sheetView view="pageBreakPreview" topLeftCell="A48" zoomScale="80" zoomScaleNormal="130" zoomScaleSheetLayoutView="80" workbookViewId="0">
      <selection activeCell="C59" sqref="C59"/>
    </sheetView>
  </sheetViews>
  <sheetFormatPr defaultRowHeight="14.5" x14ac:dyDescent="0.35"/>
  <cols>
    <col min="1" max="1" width="1.453125" style="85" customWidth="1"/>
    <col min="2" max="2" width="6.453125" style="85" customWidth="1"/>
    <col min="3" max="3" width="43.54296875" style="79" customWidth="1"/>
    <col min="4" max="4" width="64.6328125" style="115" customWidth="1"/>
    <col min="5" max="11" width="1.6328125" style="132" customWidth="1"/>
    <col min="12" max="256" width="9.36328125" style="1" customWidth="1"/>
  </cols>
  <sheetData>
    <row r="1" spans="1:12" ht="41" customHeight="1" x14ac:dyDescent="0.35">
      <c r="A1" s="88"/>
      <c r="B1" s="64"/>
      <c r="C1" s="119" t="s">
        <v>237</v>
      </c>
      <c r="D1" s="116" t="s">
        <v>263</v>
      </c>
      <c r="E1" s="129" t="s">
        <v>257</v>
      </c>
      <c r="F1" s="129" t="s">
        <v>135</v>
      </c>
      <c r="G1" s="129" t="s">
        <v>258</v>
      </c>
      <c r="H1" s="129" t="s">
        <v>259</v>
      </c>
      <c r="I1" s="129" t="s">
        <v>260</v>
      </c>
      <c r="J1" s="129" t="s">
        <v>261</v>
      </c>
      <c r="K1" s="129" t="s">
        <v>262</v>
      </c>
    </row>
    <row r="2" spans="1:12" s="2" customFormat="1" ht="14.75" customHeight="1" x14ac:dyDescent="0.35">
      <c r="A2" s="65" t="s">
        <v>134</v>
      </c>
      <c r="B2" s="65"/>
      <c r="C2" s="65"/>
      <c r="D2" s="103"/>
      <c r="E2" s="130"/>
      <c r="F2" s="130"/>
      <c r="G2" s="130"/>
      <c r="H2" s="130"/>
      <c r="I2" s="130"/>
      <c r="J2" s="130"/>
      <c r="K2" s="130"/>
    </row>
    <row r="3" spans="1:12" ht="65.25" customHeight="1" x14ac:dyDescent="0.35">
      <c r="A3" s="89"/>
      <c r="B3" s="61" t="s">
        <v>133</v>
      </c>
      <c r="C3" s="61" t="s">
        <v>132</v>
      </c>
      <c r="D3" s="105" t="s">
        <v>239</v>
      </c>
      <c r="E3" s="132" t="s">
        <v>0</v>
      </c>
      <c r="F3" s="132" t="s">
        <v>1</v>
      </c>
      <c r="G3" s="132" t="s">
        <v>1</v>
      </c>
      <c r="H3" s="132" t="s">
        <v>0</v>
      </c>
      <c r="I3" s="132" t="s">
        <v>0</v>
      </c>
      <c r="J3" s="132" t="s">
        <v>1</v>
      </c>
      <c r="K3" s="132" t="s">
        <v>1</v>
      </c>
    </row>
    <row r="4" spans="1:12" ht="60" customHeight="1" x14ac:dyDescent="0.35">
      <c r="A4" s="89"/>
      <c r="B4" s="61" t="s">
        <v>131</v>
      </c>
      <c r="C4" s="61" t="s">
        <v>140</v>
      </c>
      <c r="D4" s="105" t="s">
        <v>227</v>
      </c>
      <c r="E4" s="132" t="s">
        <v>1</v>
      </c>
      <c r="F4" s="132" t="s">
        <v>1</v>
      </c>
      <c r="G4" s="132" t="s">
        <v>1</v>
      </c>
      <c r="H4" s="132" t="s">
        <v>0</v>
      </c>
      <c r="I4" s="132" t="s">
        <v>0</v>
      </c>
      <c r="J4" s="132" t="s">
        <v>1</v>
      </c>
      <c r="K4" s="132" t="s">
        <v>1</v>
      </c>
    </row>
    <row r="5" spans="1:12" ht="58.25" customHeight="1" x14ac:dyDescent="0.35">
      <c r="A5" s="89"/>
      <c r="B5" s="61" t="s">
        <v>129</v>
      </c>
      <c r="C5" s="61" t="s">
        <v>155</v>
      </c>
      <c r="D5" s="105" t="s">
        <v>264</v>
      </c>
      <c r="E5" s="132" t="s">
        <v>1</v>
      </c>
      <c r="F5" s="132" t="s">
        <v>1</v>
      </c>
      <c r="G5" s="132" t="s">
        <v>1</v>
      </c>
      <c r="H5" s="132" t="s">
        <v>1</v>
      </c>
      <c r="I5" s="132" t="s">
        <v>1</v>
      </c>
      <c r="J5" s="132" t="s">
        <v>1</v>
      </c>
      <c r="K5" s="132" t="s">
        <v>1</v>
      </c>
    </row>
    <row r="6" spans="1:12" ht="58.25" customHeight="1" x14ac:dyDescent="0.35">
      <c r="A6" s="89"/>
      <c r="B6" s="61" t="s">
        <v>128</v>
      </c>
      <c r="C6" s="61" t="s">
        <v>156</v>
      </c>
      <c r="D6" s="105" t="s">
        <v>264</v>
      </c>
      <c r="E6" s="132" t="s">
        <v>0</v>
      </c>
      <c r="F6" s="132" t="s">
        <v>1</v>
      </c>
      <c r="G6" s="132" t="s">
        <v>1</v>
      </c>
      <c r="H6" s="132" t="s">
        <v>1</v>
      </c>
      <c r="I6" s="132" t="s">
        <v>1</v>
      </c>
      <c r="J6" s="132" t="s">
        <v>1</v>
      </c>
      <c r="K6" s="132" t="s">
        <v>1</v>
      </c>
    </row>
    <row r="7" spans="1:12" ht="99" customHeight="1" x14ac:dyDescent="0.35">
      <c r="A7" s="90"/>
      <c r="B7" s="61" t="s">
        <v>127</v>
      </c>
      <c r="C7" s="61" t="s">
        <v>162</v>
      </c>
      <c r="D7" s="105" t="s">
        <v>236</v>
      </c>
      <c r="E7" s="132" t="s">
        <v>1</v>
      </c>
      <c r="F7" s="132" t="s">
        <v>1</v>
      </c>
      <c r="G7" s="132" t="s">
        <v>1</v>
      </c>
      <c r="H7" s="132" t="s">
        <v>1</v>
      </c>
      <c r="I7" s="132" t="s">
        <v>1</v>
      </c>
      <c r="J7" s="132" t="s">
        <v>1</v>
      </c>
      <c r="K7" s="132" t="s">
        <v>1</v>
      </c>
    </row>
    <row r="8" spans="1:12" ht="117" customHeight="1" x14ac:dyDescent="0.35">
      <c r="A8" s="90"/>
      <c r="B8" s="61" t="s">
        <v>126</v>
      </c>
      <c r="C8" s="61" t="s">
        <v>266</v>
      </c>
      <c r="D8" s="105" t="s">
        <v>267</v>
      </c>
      <c r="E8" s="132" t="s">
        <v>1</v>
      </c>
      <c r="F8" s="132" t="s">
        <v>1</v>
      </c>
      <c r="G8" s="132" t="s">
        <v>1</v>
      </c>
      <c r="H8" s="132" t="s">
        <v>1</v>
      </c>
      <c r="I8" s="132" t="s">
        <v>1</v>
      </c>
      <c r="J8" s="132" t="s">
        <v>1</v>
      </c>
      <c r="K8" s="132" t="s">
        <v>1</v>
      </c>
    </row>
    <row r="9" spans="1:12" ht="46.25" customHeight="1" x14ac:dyDescent="0.35">
      <c r="A9" s="90"/>
      <c r="B9" s="61" t="s">
        <v>125</v>
      </c>
      <c r="C9" s="61" t="s">
        <v>138</v>
      </c>
      <c r="D9" s="105" t="s">
        <v>228</v>
      </c>
      <c r="E9" s="132" t="s">
        <v>0</v>
      </c>
      <c r="F9" s="132" t="s">
        <v>0</v>
      </c>
      <c r="G9" s="132" t="s">
        <v>0</v>
      </c>
      <c r="H9" s="132" t="s">
        <v>0</v>
      </c>
      <c r="I9" s="132" t="s">
        <v>0</v>
      </c>
      <c r="J9" s="132" t="s">
        <v>1</v>
      </c>
      <c r="K9" s="132" t="s">
        <v>1</v>
      </c>
    </row>
    <row r="10" spans="1:12" ht="38.75" customHeight="1" x14ac:dyDescent="0.35">
      <c r="A10" s="90"/>
      <c r="B10" s="61" t="s">
        <v>124</v>
      </c>
      <c r="C10" s="61" t="s">
        <v>157</v>
      </c>
      <c r="D10" s="105" t="s">
        <v>229</v>
      </c>
      <c r="E10" s="132" t="s">
        <v>0</v>
      </c>
      <c r="F10" s="132" t="s">
        <v>0</v>
      </c>
      <c r="G10" s="132" t="s">
        <v>0</v>
      </c>
      <c r="H10" s="132" t="s">
        <v>0</v>
      </c>
      <c r="I10" s="132" t="s">
        <v>0</v>
      </c>
      <c r="J10" s="132" t="s">
        <v>1</v>
      </c>
      <c r="K10" s="132" t="s">
        <v>1</v>
      </c>
    </row>
    <row r="11" spans="1:12" s="16" customFormat="1" ht="10.5" customHeight="1" x14ac:dyDescent="0.35">
      <c r="A11" s="199" t="s">
        <v>307</v>
      </c>
      <c r="B11" s="202"/>
      <c r="C11" s="71"/>
      <c r="D11" s="120"/>
      <c r="E11" s="131" t="s">
        <v>0</v>
      </c>
      <c r="F11" s="131" t="s">
        <v>0</v>
      </c>
      <c r="G11" s="131" t="s">
        <v>0</v>
      </c>
      <c r="H11" s="131" t="s">
        <v>1</v>
      </c>
      <c r="I11" s="131" t="s">
        <v>1</v>
      </c>
      <c r="J11" s="131" t="s">
        <v>0</v>
      </c>
      <c r="K11" s="131" t="s">
        <v>1</v>
      </c>
      <c r="L11" s="121"/>
    </row>
    <row r="12" spans="1:12" ht="27" customHeight="1" x14ac:dyDescent="0.35">
      <c r="A12" s="4"/>
      <c r="B12" s="36">
        <v>2.1</v>
      </c>
      <c r="C12" s="61" t="s">
        <v>123</v>
      </c>
      <c r="D12" s="105"/>
      <c r="E12" s="132" t="s">
        <v>0</v>
      </c>
      <c r="F12" s="132" t="s">
        <v>0</v>
      </c>
      <c r="G12" s="132" t="s">
        <v>0</v>
      </c>
      <c r="H12" s="132" t="s">
        <v>1</v>
      </c>
      <c r="I12" s="132" t="s">
        <v>0</v>
      </c>
      <c r="J12" s="132" t="s">
        <v>0</v>
      </c>
      <c r="K12" s="132" t="s">
        <v>0</v>
      </c>
    </row>
    <row r="13" spans="1:12" ht="41.25" customHeight="1" x14ac:dyDescent="0.35">
      <c r="A13" s="4"/>
      <c r="B13" s="36">
        <v>2.2000000000000002</v>
      </c>
      <c r="C13" s="61" t="s">
        <v>121</v>
      </c>
      <c r="D13" s="105"/>
      <c r="E13" s="132" t="s">
        <v>0</v>
      </c>
      <c r="F13" s="132" t="s">
        <v>0</v>
      </c>
      <c r="G13" s="132" t="s">
        <v>0</v>
      </c>
      <c r="H13" s="132" t="s">
        <v>1</v>
      </c>
      <c r="I13" s="132" t="s">
        <v>0</v>
      </c>
      <c r="J13" s="132" t="s">
        <v>0</v>
      </c>
      <c r="K13" s="132" t="s">
        <v>0</v>
      </c>
    </row>
    <row r="14" spans="1:12" ht="60.75" customHeight="1" x14ac:dyDescent="0.35">
      <c r="A14" s="4"/>
      <c r="B14" s="36">
        <v>2.2999999999999998</v>
      </c>
      <c r="C14" s="61" t="s">
        <v>119</v>
      </c>
      <c r="D14" s="105"/>
      <c r="E14" s="132" t="s">
        <v>0</v>
      </c>
      <c r="F14" s="132" t="s">
        <v>0</v>
      </c>
      <c r="G14" s="132" t="s">
        <v>0</v>
      </c>
      <c r="H14" s="132" t="s">
        <v>1</v>
      </c>
      <c r="I14" s="132" t="s">
        <v>0</v>
      </c>
      <c r="J14" s="132" t="s">
        <v>0</v>
      </c>
      <c r="K14" s="132" t="s">
        <v>0</v>
      </c>
    </row>
    <row r="15" spans="1:12" ht="61.5" customHeight="1" x14ac:dyDescent="0.35">
      <c r="A15" s="4"/>
      <c r="B15" s="36">
        <v>2.4</v>
      </c>
      <c r="C15" s="61" t="s">
        <v>117</v>
      </c>
      <c r="D15" s="105"/>
      <c r="E15" s="132" t="s">
        <v>0</v>
      </c>
      <c r="F15" s="132" t="s">
        <v>0</v>
      </c>
      <c r="G15" s="132" t="s">
        <v>0</v>
      </c>
      <c r="H15" s="132" t="s">
        <v>1</v>
      </c>
      <c r="I15" s="132" t="s">
        <v>0</v>
      </c>
      <c r="J15" s="132" t="s">
        <v>0</v>
      </c>
      <c r="K15" s="132" t="s">
        <v>0</v>
      </c>
    </row>
    <row r="16" spans="1:12" ht="69" customHeight="1" x14ac:dyDescent="0.35">
      <c r="A16" s="4"/>
      <c r="B16" s="36">
        <v>2.5</v>
      </c>
      <c r="C16" s="61" t="s">
        <v>164</v>
      </c>
      <c r="D16" s="118" t="s">
        <v>265</v>
      </c>
      <c r="E16" s="132" t="s">
        <v>0</v>
      </c>
      <c r="F16" s="132" t="s">
        <v>0</v>
      </c>
      <c r="G16" s="132" t="s">
        <v>0</v>
      </c>
      <c r="H16" s="132" t="s">
        <v>1</v>
      </c>
      <c r="I16" s="132" t="s">
        <v>0</v>
      </c>
      <c r="J16" s="132" t="s">
        <v>0</v>
      </c>
      <c r="K16" s="132" t="s">
        <v>1</v>
      </c>
    </row>
    <row r="17" spans="1:16" ht="34.5" x14ac:dyDescent="0.35">
      <c r="A17" s="4"/>
      <c r="B17" s="36">
        <v>2.6</v>
      </c>
      <c r="C17" s="61" t="s">
        <v>115</v>
      </c>
      <c r="D17" s="105"/>
      <c r="E17" s="132" t="s">
        <v>0</v>
      </c>
      <c r="F17" s="132" t="s">
        <v>0</v>
      </c>
      <c r="G17" s="132" t="s">
        <v>0</v>
      </c>
      <c r="H17" s="132" t="s">
        <v>0</v>
      </c>
      <c r="I17" s="132" t="s">
        <v>1</v>
      </c>
      <c r="J17" s="132" t="s">
        <v>0</v>
      </c>
      <c r="K17" s="132" t="s">
        <v>0</v>
      </c>
    </row>
    <row r="18" spans="1:16" s="56" customFormat="1" ht="24" customHeight="1" x14ac:dyDescent="0.35">
      <c r="A18" s="53"/>
      <c r="B18" s="57"/>
      <c r="C18" s="68" t="s">
        <v>302</v>
      </c>
      <c r="D18" s="106" t="str">
        <f>IF(ISERROR(SUM(#REF!/#REF!)),"",SUM(#REF!/#REF!))</f>
        <v/>
      </c>
      <c r="E18" s="132" t="s">
        <v>0</v>
      </c>
      <c r="F18" s="132" t="s">
        <v>0</v>
      </c>
      <c r="G18" s="132" t="s">
        <v>0</v>
      </c>
      <c r="H18" s="132" t="s">
        <v>1</v>
      </c>
      <c r="I18" s="132" t="s">
        <v>1</v>
      </c>
      <c r="J18" s="132" t="s">
        <v>0</v>
      </c>
      <c r="K18" s="132" t="s">
        <v>1</v>
      </c>
    </row>
    <row r="19" spans="1:16" s="2" customFormat="1" ht="12.75" customHeight="1" x14ac:dyDescent="0.35">
      <c r="A19" s="92" t="s">
        <v>303</v>
      </c>
      <c r="B19" s="69"/>
      <c r="C19" s="69"/>
      <c r="D19" s="122"/>
      <c r="E19" s="131" t="s">
        <v>1</v>
      </c>
      <c r="F19" s="131" t="s">
        <v>1</v>
      </c>
      <c r="G19" s="131" t="s">
        <v>1</v>
      </c>
      <c r="H19" s="131" t="s">
        <v>1</v>
      </c>
      <c r="I19" s="131" t="s">
        <v>1</v>
      </c>
      <c r="J19" s="131" t="s">
        <v>1</v>
      </c>
      <c r="K19" s="131" t="s">
        <v>1</v>
      </c>
    </row>
    <row r="20" spans="1:16" ht="69" customHeight="1" x14ac:dyDescent="0.35">
      <c r="A20" s="93"/>
      <c r="B20" s="196">
        <v>3.1</v>
      </c>
      <c r="C20" s="63" t="s">
        <v>113</v>
      </c>
      <c r="D20" s="105" t="s">
        <v>240</v>
      </c>
      <c r="E20" s="132" t="s">
        <v>1</v>
      </c>
      <c r="F20" s="132" t="s">
        <v>1</v>
      </c>
      <c r="G20" s="132" t="s">
        <v>1</v>
      </c>
      <c r="H20" s="132" t="s">
        <v>1</v>
      </c>
      <c r="I20" s="132" t="s">
        <v>1</v>
      </c>
      <c r="J20" s="132" t="s">
        <v>1</v>
      </c>
      <c r="K20" s="132" t="s">
        <v>1</v>
      </c>
    </row>
    <row r="21" spans="1:16" ht="69.650000000000006" customHeight="1" x14ac:dyDescent="0.35">
      <c r="A21" s="90"/>
      <c r="B21" s="36">
        <v>3.2</v>
      </c>
      <c r="C21" s="61" t="s">
        <v>112</v>
      </c>
      <c r="D21" s="105" t="s">
        <v>226</v>
      </c>
      <c r="E21" s="132" t="s">
        <v>1</v>
      </c>
      <c r="F21" s="132" t="s">
        <v>1</v>
      </c>
      <c r="G21" s="132" t="s">
        <v>1</v>
      </c>
      <c r="H21" s="132" t="s">
        <v>1</v>
      </c>
      <c r="I21" s="132" t="s">
        <v>1</v>
      </c>
      <c r="J21" s="132" t="s">
        <v>1</v>
      </c>
      <c r="K21" s="132" t="s">
        <v>1</v>
      </c>
    </row>
    <row r="22" spans="1:16" ht="167" customHeight="1" x14ac:dyDescent="0.35">
      <c r="A22" s="89"/>
      <c r="B22" s="36">
        <v>3.3</v>
      </c>
      <c r="C22" s="61" t="s">
        <v>159</v>
      </c>
      <c r="D22" s="105" t="s">
        <v>293</v>
      </c>
      <c r="E22" s="132" t="s">
        <v>1</v>
      </c>
      <c r="F22" s="132" t="s">
        <v>1</v>
      </c>
      <c r="G22" s="132" t="s">
        <v>1</v>
      </c>
      <c r="H22" s="132" t="s">
        <v>1</v>
      </c>
      <c r="I22" s="132" t="s">
        <v>1</v>
      </c>
      <c r="J22" s="132" t="s">
        <v>1</v>
      </c>
      <c r="K22" s="132" t="s">
        <v>1</v>
      </c>
    </row>
    <row r="23" spans="1:16" ht="83.15" customHeight="1" x14ac:dyDescent="0.35">
      <c r="A23" s="89"/>
      <c r="B23" s="36">
        <v>3.4</v>
      </c>
      <c r="C23" s="62" t="s">
        <v>109</v>
      </c>
      <c r="D23" s="105" t="s">
        <v>230</v>
      </c>
      <c r="E23" s="132" t="s">
        <v>0</v>
      </c>
      <c r="F23" s="132" t="s">
        <v>0</v>
      </c>
      <c r="G23" s="132" t="s">
        <v>0</v>
      </c>
      <c r="H23" s="132" t="s">
        <v>0</v>
      </c>
      <c r="I23" s="132" t="s">
        <v>0</v>
      </c>
      <c r="J23" s="132" t="s">
        <v>1</v>
      </c>
      <c r="K23" s="132" t="s">
        <v>1</v>
      </c>
    </row>
    <row r="24" spans="1:16" ht="93" customHeight="1" x14ac:dyDescent="0.35">
      <c r="A24" s="93"/>
      <c r="B24" s="196">
        <v>3.5</v>
      </c>
      <c r="C24" s="63" t="s">
        <v>107</v>
      </c>
      <c r="D24" s="105" t="s">
        <v>241</v>
      </c>
      <c r="E24" s="132" t="s">
        <v>1</v>
      </c>
      <c r="F24" s="132" t="s">
        <v>1</v>
      </c>
      <c r="G24" s="132" t="s">
        <v>1</v>
      </c>
      <c r="H24" s="132" t="s">
        <v>1</v>
      </c>
      <c r="I24" s="132" t="s">
        <v>1</v>
      </c>
      <c r="J24" s="132" t="s">
        <v>0</v>
      </c>
      <c r="K24" s="132" t="s">
        <v>0</v>
      </c>
    </row>
    <row r="25" spans="1:16" s="2" customFormat="1" ht="12.75" customHeight="1" x14ac:dyDescent="0.35">
      <c r="A25" s="91"/>
      <c r="B25" s="81"/>
      <c r="C25" s="67" t="s">
        <v>304</v>
      </c>
      <c r="D25" s="207"/>
      <c r="E25" s="133" t="s">
        <v>1</v>
      </c>
      <c r="F25" s="133" t="s">
        <v>1</v>
      </c>
      <c r="G25" s="133" t="s">
        <v>1</v>
      </c>
      <c r="H25" s="133" t="s">
        <v>1</v>
      </c>
      <c r="I25" s="133" t="s">
        <v>1</v>
      </c>
      <c r="J25" s="133" t="s">
        <v>1</v>
      </c>
      <c r="K25" s="133" t="s">
        <v>1</v>
      </c>
      <c r="L25" s="123"/>
    </row>
    <row r="26" spans="1:16" s="167" customFormat="1" ht="12.75" customHeight="1" x14ac:dyDescent="0.35">
      <c r="A26" s="94" t="s">
        <v>305</v>
      </c>
      <c r="B26" s="70"/>
      <c r="C26" s="70"/>
      <c r="D26" s="206"/>
      <c r="E26" s="133" t="s">
        <v>1</v>
      </c>
      <c r="F26" s="133" t="s">
        <v>1</v>
      </c>
      <c r="G26" s="133" t="s">
        <v>1</v>
      </c>
      <c r="H26" s="133" t="s">
        <v>1</v>
      </c>
      <c r="I26" s="133" t="s">
        <v>1</v>
      </c>
      <c r="J26" s="133" t="s">
        <v>1</v>
      </c>
      <c r="K26" s="133" t="s">
        <v>1</v>
      </c>
      <c r="L26" s="133"/>
      <c r="M26" s="133"/>
      <c r="N26" s="133"/>
      <c r="O26" s="133"/>
      <c r="P26" s="171"/>
    </row>
    <row r="27" spans="1:16" ht="80.25" customHeight="1" x14ac:dyDescent="0.35">
      <c r="A27" s="90"/>
      <c r="B27" s="83">
        <v>4.0999999999999996</v>
      </c>
      <c r="C27" s="61" t="s">
        <v>154</v>
      </c>
      <c r="D27" s="105" t="s">
        <v>278</v>
      </c>
      <c r="E27" s="132" t="s">
        <v>0</v>
      </c>
      <c r="F27" s="132" t="s">
        <v>0</v>
      </c>
      <c r="G27" s="132" t="s">
        <v>0</v>
      </c>
      <c r="H27" s="132" t="s">
        <v>1</v>
      </c>
      <c r="I27" s="132" t="s">
        <v>1</v>
      </c>
      <c r="J27" s="132" t="s">
        <v>1</v>
      </c>
      <c r="K27" s="132" t="s">
        <v>1</v>
      </c>
    </row>
    <row r="28" spans="1:16" ht="124.5" customHeight="1" x14ac:dyDescent="0.35">
      <c r="A28" s="90"/>
      <c r="B28" s="83">
        <v>4.2</v>
      </c>
      <c r="C28" s="61" t="s">
        <v>141</v>
      </c>
      <c r="D28" s="117" t="s">
        <v>279</v>
      </c>
      <c r="E28" s="132" t="s">
        <v>1</v>
      </c>
      <c r="F28" s="132" t="s">
        <v>1</v>
      </c>
      <c r="G28" s="132" t="s">
        <v>1</v>
      </c>
      <c r="H28" s="132" t="s">
        <v>1</v>
      </c>
      <c r="I28" s="132" t="s">
        <v>1</v>
      </c>
      <c r="J28" s="132" t="s">
        <v>1</v>
      </c>
      <c r="K28" s="132" t="s">
        <v>1</v>
      </c>
    </row>
    <row r="29" spans="1:16" ht="87.75" customHeight="1" x14ac:dyDescent="0.35">
      <c r="A29" s="90"/>
      <c r="B29" s="36">
        <v>4.3</v>
      </c>
      <c r="C29" s="61" t="s">
        <v>163</v>
      </c>
      <c r="D29" s="105" t="s">
        <v>231</v>
      </c>
      <c r="E29" s="132" t="s">
        <v>0</v>
      </c>
      <c r="F29" s="132" t="s">
        <v>0</v>
      </c>
      <c r="G29" s="132" t="s">
        <v>0</v>
      </c>
      <c r="H29" s="132" t="s">
        <v>1</v>
      </c>
      <c r="I29" s="132" t="s">
        <v>0</v>
      </c>
      <c r="J29" s="132" t="s">
        <v>1</v>
      </c>
      <c r="K29" s="132" t="s">
        <v>1</v>
      </c>
    </row>
    <row r="30" spans="1:16" ht="151.5" customHeight="1" x14ac:dyDescent="0.35">
      <c r="A30" s="90"/>
      <c r="B30" s="83">
        <v>4.4000000000000004</v>
      </c>
      <c r="C30" s="61" t="s">
        <v>242</v>
      </c>
      <c r="D30" s="105" t="s">
        <v>243</v>
      </c>
      <c r="E30" s="132" t="s">
        <v>1</v>
      </c>
      <c r="F30" s="132" t="s">
        <v>1</v>
      </c>
      <c r="G30" s="132" t="s">
        <v>1</v>
      </c>
      <c r="H30" s="132" t="s">
        <v>1</v>
      </c>
      <c r="I30" s="132" t="s">
        <v>1</v>
      </c>
      <c r="J30" s="132" t="s">
        <v>1</v>
      </c>
      <c r="K30" s="132" t="s">
        <v>1</v>
      </c>
    </row>
    <row r="31" spans="1:16" s="2" customFormat="1" ht="12.75" customHeight="1" x14ac:dyDescent="0.35">
      <c r="A31" s="69" t="s">
        <v>172</v>
      </c>
      <c r="B31" s="69"/>
      <c r="C31" s="69"/>
      <c r="D31" s="124"/>
      <c r="E31" s="134" t="s">
        <v>1</v>
      </c>
      <c r="F31" s="134" t="s">
        <v>1</v>
      </c>
      <c r="G31" s="134" t="s">
        <v>1</v>
      </c>
      <c r="H31" s="134" t="s">
        <v>1</v>
      </c>
      <c r="I31" s="134" t="s">
        <v>1</v>
      </c>
      <c r="J31" s="134" t="s">
        <v>1</v>
      </c>
      <c r="K31" s="134" t="s">
        <v>1</v>
      </c>
    </row>
    <row r="32" spans="1:16" ht="72" customHeight="1" x14ac:dyDescent="0.35">
      <c r="A32" s="89"/>
      <c r="B32" s="83">
        <v>4.0999999999999996</v>
      </c>
      <c r="C32" s="62" t="s">
        <v>102</v>
      </c>
      <c r="D32" s="105" t="s">
        <v>244</v>
      </c>
      <c r="E32" s="132" t="s">
        <v>1</v>
      </c>
      <c r="F32" s="132" t="s">
        <v>1</v>
      </c>
      <c r="G32" s="132" t="s">
        <v>1</v>
      </c>
      <c r="H32" s="132" t="s">
        <v>0</v>
      </c>
      <c r="I32" s="132" t="s">
        <v>0</v>
      </c>
      <c r="J32" s="132" t="s">
        <v>1</v>
      </c>
      <c r="K32" s="132" t="s">
        <v>0</v>
      </c>
    </row>
    <row r="33" spans="1:12" ht="96.75" customHeight="1" x14ac:dyDescent="0.35">
      <c r="A33" s="89"/>
      <c r="B33" s="83">
        <v>4.2</v>
      </c>
      <c r="C33" s="61" t="s">
        <v>100</v>
      </c>
      <c r="D33" s="105" t="s">
        <v>245</v>
      </c>
      <c r="E33" s="132" t="s">
        <v>1</v>
      </c>
      <c r="F33" s="132" t="s">
        <v>1</v>
      </c>
      <c r="G33" s="132" t="s">
        <v>1</v>
      </c>
      <c r="H33" s="132" t="s">
        <v>0</v>
      </c>
      <c r="I33" s="132" t="s">
        <v>0</v>
      </c>
      <c r="J33" s="132" t="s">
        <v>1</v>
      </c>
      <c r="K33" s="132" t="s">
        <v>0</v>
      </c>
    </row>
    <row r="34" spans="1:12" ht="74.25" customHeight="1" x14ac:dyDescent="0.35">
      <c r="A34" s="89"/>
      <c r="B34" s="83">
        <v>4.3</v>
      </c>
      <c r="C34" s="61" t="s">
        <v>238</v>
      </c>
      <c r="D34" s="105" t="s">
        <v>246</v>
      </c>
      <c r="E34" s="132" t="s">
        <v>1</v>
      </c>
      <c r="F34" s="132" t="s">
        <v>1</v>
      </c>
      <c r="G34" s="132" t="s">
        <v>1</v>
      </c>
      <c r="H34" s="132" t="s">
        <v>0</v>
      </c>
      <c r="I34" s="132" t="s">
        <v>0</v>
      </c>
      <c r="J34" s="132" t="s">
        <v>1</v>
      </c>
      <c r="K34" s="132" t="s">
        <v>0</v>
      </c>
    </row>
    <row r="35" spans="1:12" ht="86.25" customHeight="1" x14ac:dyDescent="0.35">
      <c r="A35" s="89"/>
      <c r="B35" s="83">
        <v>4.4000000000000004</v>
      </c>
      <c r="C35" s="62" t="s">
        <v>96</v>
      </c>
      <c r="D35" s="105" t="s">
        <v>248</v>
      </c>
      <c r="E35" s="132" t="s">
        <v>1</v>
      </c>
      <c r="F35" s="132" t="s">
        <v>0</v>
      </c>
      <c r="G35" s="132" t="s">
        <v>1</v>
      </c>
      <c r="H35" s="132" t="s">
        <v>0</v>
      </c>
      <c r="I35" s="132" t="s">
        <v>0</v>
      </c>
      <c r="J35" s="132" t="s">
        <v>0</v>
      </c>
      <c r="K35" s="132" t="s">
        <v>0</v>
      </c>
    </row>
    <row r="36" spans="1:12" s="6" customFormat="1" ht="75.75" customHeight="1" x14ac:dyDescent="0.35">
      <c r="A36" s="89"/>
      <c r="B36" s="83">
        <v>4.5</v>
      </c>
      <c r="C36" s="61" t="s">
        <v>268</v>
      </c>
      <c r="D36" s="105" t="s">
        <v>294</v>
      </c>
      <c r="E36" s="132" t="s">
        <v>1</v>
      </c>
      <c r="F36" s="132" t="s">
        <v>0</v>
      </c>
      <c r="G36" s="132" t="s">
        <v>1</v>
      </c>
      <c r="H36" s="132" t="s">
        <v>0</v>
      </c>
      <c r="I36" s="132" t="s">
        <v>0</v>
      </c>
      <c r="J36" s="132" t="s">
        <v>0</v>
      </c>
      <c r="K36" s="132" t="s">
        <v>0</v>
      </c>
    </row>
    <row r="37" spans="1:12" s="2" customFormat="1" ht="12.75" customHeight="1" x14ac:dyDescent="0.35">
      <c r="A37" s="69" t="s">
        <v>174</v>
      </c>
      <c r="B37" s="69"/>
      <c r="C37" s="69"/>
      <c r="D37" s="107"/>
      <c r="E37" s="134" t="s">
        <v>1</v>
      </c>
      <c r="F37" s="134" t="s">
        <v>1</v>
      </c>
      <c r="G37" s="134" t="s">
        <v>1</v>
      </c>
      <c r="H37" s="134" t="s">
        <v>1</v>
      </c>
      <c r="I37" s="134" t="s">
        <v>1</v>
      </c>
      <c r="J37" s="134" t="s">
        <v>1</v>
      </c>
      <c r="K37" s="134" t="s">
        <v>1</v>
      </c>
    </row>
    <row r="38" spans="1:12" ht="82.5" customHeight="1" x14ac:dyDescent="0.35">
      <c r="A38" s="89"/>
      <c r="B38" s="83">
        <v>5.0999999999999996</v>
      </c>
      <c r="C38" s="61" t="s">
        <v>91</v>
      </c>
      <c r="D38" s="105" t="s">
        <v>233</v>
      </c>
      <c r="E38" s="132" t="s">
        <v>1</v>
      </c>
      <c r="F38" s="132" t="s">
        <v>0</v>
      </c>
      <c r="G38" s="132" t="s">
        <v>1</v>
      </c>
      <c r="H38" s="132" t="s">
        <v>1</v>
      </c>
      <c r="I38" s="132" t="s">
        <v>1</v>
      </c>
      <c r="J38" s="132" t="s">
        <v>1</v>
      </c>
      <c r="K38" s="132" t="s">
        <v>1</v>
      </c>
    </row>
    <row r="39" spans="1:12" s="14" customFormat="1" ht="81.75" customHeight="1" x14ac:dyDescent="0.35">
      <c r="A39" s="95"/>
      <c r="B39" s="83">
        <v>5.2</v>
      </c>
      <c r="C39" s="61" t="s">
        <v>143</v>
      </c>
      <c r="D39" s="105" t="s">
        <v>234</v>
      </c>
      <c r="E39" s="132" t="s">
        <v>1</v>
      </c>
      <c r="F39" s="132" t="s">
        <v>0</v>
      </c>
      <c r="G39" s="132" t="s">
        <v>1</v>
      </c>
      <c r="H39" s="132" t="s">
        <v>0</v>
      </c>
      <c r="I39" s="132" t="s">
        <v>0</v>
      </c>
      <c r="J39" s="132" t="s">
        <v>0</v>
      </c>
      <c r="K39" s="132" t="s">
        <v>0</v>
      </c>
    </row>
    <row r="40" spans="1:12" s="14" customFormat="1" ht="86.25" customHeight="1" x14ac:dyDescent="0.35">
      <c r="A40" s="95"/>
      <c r="B40" s="83">
        <v>5.3</v>
      </c>
      <c r="C40" s="61" t="s">
        <v>269</v>
      </c>
      <c r="D40" s="105" t="s">
        <v>270</v>
      </c>
      <c r="E40" s="132" t="s">
        <v>0</v>
      </c>
      <c r="F40" s="132" t="s">
        <v>1</v>
      </c>
      <c r="G40" s="132" t="s">
        <v>1</v>
      </c>
      <c r="H40" s="132" t="s">
        <v>0</v>
      </c>
      <c r="I40" s="132" t="s">
        <v>0</v>
      </c>
      <c r="J40" s="132" t="s">
        <v>1</v>
      </c>
      <c r="K40" s="132" t="s">
        <v>1</v>
      </c>
    </row>
    <row r="41" spans="1:12" s="6" customFormat="1" ht="96" customHeight="1" x14ac:dyDescent="0.35">
      <c r="A41" s="89"/>
      <c r="B41" s="83">
        <v>5.4</v>
      </c>
      <c r="C41" s="61" t="s">
        <v>93</v>
      </c>
      <c r="D41" s="105" t="s">
        <v>235</v>
      </c>
      <c r="E41" s="132" t="s">
        <v>1</v>
      </c>
      <c r="F41" s="132" t="s">
        <v>1</v>
      </c>
      <c r="G41" s="132" t="s">
        <v>1</v>
      </c>
      <c r="H41" s="132" t="s">
        <v>1</v>
      </c>
      <c r="I41" s="132" t="s">
        <v>1</v>
      </c>
      <c r="J41" s="132" t="s">
        <v>1</v>
      </c>
      <c r="K41" s="132" t="s">
        <v>1</v>
      </c>
    </row>
    <row r="42" spans="1:12" s="56" customFormat="1" ht="24" customHeight="1" x14ac:dyDescent="0.35">
      <c r="A42" s="91"/>
      <c r="B42" s="82"/>
      <c r="C42" s="68" t="s">
        <v>173</v>
      </c>
      <c r="D42" s="106" t="str">
        <f>IF(ISERROR(SUM(#REF!/#REF!)),"",SUM(#REF!/#REF!))</f>
        <v/>
      </c>
      <c r="E42" s="132" t="s">
        <v>1</v>
      </c>
      <c r="F42" s="132" t="s">
        <v>1</v>
      </c>
      <c r="G42" s="132" t="s">
        <v>1</v>
      </c>
      <c r="H42" s="132" t="s">
        <v>1</v>
      </c>
      <c r="I42" s="132" t="s">
        <v>1</v>
      </c>
      <c r="J42" s="132" t="s">
        <v>1</v>
      </c>
      <c r="K42" s="132" t="s">
        <v>1</v>
      </c>
    </row>
    <row r="43" spans="1:12" s="2" customFormat="1" ht="12.75" customHeight="1" x14ac:dyDescent="0.35">
      <c r="A43" s="96" t="s">
        <v>175</v>
      </c>
      <c r="B43" s="71"/>
      <c r="C43" s="71"/>
      <c r="D43" s="108"/>
      <c r="E43" s="134" t="s">
        <v>1</v>
      </c>
      <c r="F43" s="134" t="s">
        <v>1</v>
      </c>
      <c r="G43" s="134" t="s">
        <v>1</v>
      </c>
      <c r="H43" s="134" t="s">
        <v>0</v>
      </c>
      <c r="I43" s="134" t="s">
        <v>0</v>
      </c>
      <c r="J43" s="134" t="s">
        <v>0</v>
      </c>
      <c r="K43" s="134" t="s">
        <v>0</v>
      </c>
    </row>
    <row r="44" spans="1:12" s="13" customFormat="1" ht="81.75" customHeight="1" x14ac:dyDescent="0.35">
      <c r="A44" s="97"/>
      <c r="B44" s="98">
        <v>6.1</v>
      </c>
      <c r="C44" s="63" t="s">
        <v>89</v>
      </c>
      <c r="D44" s="141" t="s">
        <v>253</v>
      </c>
      <c r="E44" s="132" t="s">
        <v>1</v>
      </c>
      <c r="F44" s="132" t="s">
        <v>0</v>
      </c>
      <c r="G44" s="132" t="s">
        <v>1</v>
      </c>
      <c r="H44" s="132" t="s">
        <v>0</v>
      </c>
      <c r="I44" s="132" t="s">
        <v>0</v>
      </c>
      <c r="J44" s="132" t="s">
        <v>0</v>
      </c>
      <c r="K44" s="132" t="s">
        <v>0</v>
      </c>
    </row>
    <row r="45" spans="1:12" s="12" customFormat="1" ht="45" customHeight="1" x14ac:dyDescent="0.35">
      <c r="A45" s="89"/>
      <c r="B45" s="83">
        <v>6.2</v>
      </c>
      <c r="C45" s="61" t="s">
        <v>87</v>
      </c>
      <c r="D45" s="105" t="s">
        <v>280</v>
      </c>
      <c r="E45" s="135" t="s">
        <v>1</v>
      </c>
      <c r="F45" s="135" t="s">
        <v>1</v>
      </c>
      <c r="G45" s="135" t="s">
        <v>1</v>
      </c>
      <c r="H45" s="135" t="s">
        <v>0</v>
      </c>
      <c r="I45" s="135" t="s">
        <v>0</v>
      </c>
      <c r="J45" s="135" t="s">
        <v>0</v>
      </c>
      <c r="K45" s="135" t="s">
        <v>0</v>
      </c>
    </row>
    <row r="46" spans="1:12" ht="98.25" customHeight="1" x14ac:dyDescent="0.35">
      <c r="A46" s="89"/>
      <c r="B46" s="83">
        <v>6.3</v>
      </c>
      <c r="C46" s="61" t="s">
        <v>85</v>
      </c>
      <c r="D46" s="105" t="s">
        <v>281</v>
      </c>
      <c r="E46" s="132" t="s">
        <v>1</v>
      </c>
      <c r="F46" s="132" t="s">
        <v>0</v>
      </c>
      <c r="G46" s="132" t="s">
        <v>1</v>
      </c>
      <c r="H46" s="132" t="s">
        <v>0</v>
      </c>
      <c r="I46" s="132" t="s">
        <v>0</v>
      </c>
      <c r="J46" s="132" t="s">
        <v>0</v>
      </c>
      <c r="K46" s="132" t="s">
        <v>0</v>
      </c>
    </row>
    <row r="47" spans="1:12" ht="75.75" customHeight="1" x14ac:dyDescent="0.35">
      <c r="A47" s="89"/>
      <c r="B47" s="83">
        <v>6.4</v>
      </c>
      <c r="C47" s="61" t="s">
        <v>83</v>
      </c>
      <c r="D47" s="105" t="s">
        <v>254</v>
      </c>
      <c r="E47" s="132" t="s">
        <v>1</v>
      </c>
      <c r="F47" s="132" t="s">
        <v>0</v>
      </c>
      <c r="G47" s="132" t="s">
        <v>1</v>
      </c>
      <c r="H47" s="132" t="s">
        <v>0</v>
      </c>
      <c r="I47" s="132" t="s">
        <v>0</v>
      </c>
      <c r="J47" s="132" t="s">
        <v>0</v>
      </c>
      <c r="K47" s="132" t="s">
        <v>0</v>
      </c>
      <c r="L47" s="1" t="s">
        <v>158</v>
      </c>
    </row>
    <row r="48" spans="1:12" ht="42.75" customHeight="1" x14ac:dyDescent="0.35">
      <c r="A48" s="89"/>
      <c r="B48" s="83">
        <v>6.5</v>
      </c>
      <c r="C48" s="61" t="s">
        <v>81</v>
      </c>
      <c r="D48" s="118" t="s">
        <v>255</v>
      </c>
      <c r="E48" s="132" t="s">
        <v>1</v>
      </c>
      <c r="F48" s="132" t="s">
        <v>0</v>
      </c>
      <c r="G48" s="132" t="s">
        <v>1</v>
      </c>
      <c r="H48" s="132" t="s">
        <v>0</v>
      </c>
      <c r="I48" s="132" t="s">
        <v>0</v>
      </c>
      <c r="J48" s="132" t="s">
        <v>0</v>
      </c>
      <c r="K48" s="132" t="s">
        <v>0</v>
      </c>
    </row>
    <row r="49" spans="1:12" s="6" customFormat="1" ht="69" customHeight="1" x14ac:dyDescent="0.35">
      <c r="A49" s="89"/>
      <c r="B49" s="83">
        <v>6.6</v>
      </c>
      <c r="C49" s="61" t="s">
        <v>80</v>
      </c>
      <c r="D49" s="105" t="s">
        <v>256</v>
      </c>
      <c r="E49" s="132" t="s">
        <v>1</v>
      </c>
      <c r="F49" s="132" t="s">
        <v>0</v>
      </c>
      <c r="G49" s="132" t="s">
        <v>1</v>
      </c>
      <c r="H49" s="132" t="s">
        <v>0</v>
      </c>
      <c r="I49" s="132" t="s">
        <v>0</v>
      </c>
      <c r="J49" s="132" t="s">
        <v>0</v>
      </c>
      <c r="K49" s="132" t="s">
        <v>0</v>
      </c>
    </row>
    <row r="50" spans="1:12" s="2" customFormat="1" ht="12.75" customHeight="1" x14ac:dyDescent="0.35">
      <c r="A50" s="72" t="s">
        <v>176</v>
      </c>
      <c r="B50" s="72"/>
      <c r="C50" s="72"/>
      <c r="D50" s="109"/>
      <c r="E50" s="134" t="s">
        <v>1</v>
      </c>
      <c r="F50" s="134" t="s">
        <v>1</v>
      </c>
      <c r="G50" s="134" t="s">
        <v>1</v>
      </c>
      <c r="H50" s="134" t="s">
        <v>1</v>
      </c>
      <c r="I50" s="134" t="s">
        <v>1</v>
      </c>
      <c r="J50" s="134" t="s">
        <v>1</v>
      </c>
      <c r="K50" s="134" t="s">
        <v>1</v>
      </c>
      <c r="L50" s="125"/>
    </row>
    <row r="51" spans="1:12" s="10" customFormat="1" ht="12.75" customHeight="1" x14ac:dyDescent="0.35">
      <c r="A51" s="74"/>
      <c r="B51" s="66" t="s">
        <v>75</v>
      </c>
      <c r="C51" s="66"/>
      <c r="D51" s="104"/>
      <c r="E51" s="136"/>
      <c r="F51" s="136"/>
      <c r="G51" s="136"/>
      <c r="H51" s="136"/>
      <c r="I51" s="136"/>
      <c r="J51" s="136"/>
      <c r="K51" s="136"/>
    </row>
    <row r="52" spans="1:12" ht="61" x14ac:dyDescent="0.35">
      <c r="A52" s="89"/>
      <c r="B52" s="61" t="s">
        <v>177</v>
      </c>
      <c r="C52" s="61" t="s">
        <v>74</v>
      </c>
      <c r="D52" s="110" t="s">
        <v>276</v>
      </c>
      <c r="E52" s="132" t="s">
        <v>1</v>
      </c>
      <c r="F52" s="132" t="s">
        <v>1</v>
      </c>
      <c r="G52" s="132" t="s">
        <v>1</v>
      </c>
      <c r="H52" s="132" t="s">
        <v>1</v>
      </c>
      <c r="I52" s="132" t="s">
        <v>1</v>
      </c>
      <c r="J52" s="132" t="s">
        <v>1</v>
      </c>
      <c r="K52" s="132" t="s">
        <v>1</v>
      </c>
    </row>
    <row r="53" spans="1:12" ht="25.25" customHeight="1" x14ac:dyDescent="0.35">
      <c r="A53" s="89"/>
      <c r="B53" s="61" t="s">
        <v>178</v>
      </c>
      <c r="C53" s="61" t="s">
        <v>72</v>
      </c>
      <c r="D53" s="110"/>
      <c r="E53" s="132" t="s">
        <v>0</v>
      </c>
      <c r="F53" s="132" t="s">
        <v>0</v>
      </c>
      <c r="G53" s="132" t="s">
        <v>0</v>
      </c>
      <c r="H53" s="132" t="s">
        <v>1</v>
      </c>
      <c r="I53" s="132" t="s">
        <v>0</v>
      </c>
      <c r="J53" s="132" t="s">
        <v>0</v>
      </c>
      <c r="K53" s="132" t="s">
        <v>1</v>
      </c>
    </row>
    <row r="54" spans="1:12" s="12" customFormat="1" ht="30.5" customHeight="1" x14ac:dyDescent="0.35">
      <c r="A54" s="89"/>
      <c r="B54" s="61" t="s">
        <v>179</v>
      </c>
      <c r="C54" s="61" t="s">
        <v>70</v>
      </c>
      <c r="D54" s="110"/>
      <c r="E54" s="135" t="s">
        <v>1</v>
      </c>
      <c r="F54" s="135" t="s">
        <v>1</v>
      </c>
      <c r="G54" s="135" t="s">
        <v>1</v>
      </c>
      <c r="H54" s="135" t="s">
        <v>1</v>
      </c>
      <c r="I54" s="135" t="s">
        <v>1</v>
      </c>
      <c r="J54" s="135" t="s">
        <v>1</v>
      </c>
      <c r="K54" s="135" t="s">
        <v>1</v>
      </c>
    </row>
    <row r="55" spans="1:12" ht="30.75" customHeight="1" x14ac:dyDescent="0.35">
      <c r="A55" s="89"/>
      <c r="B55" s="61" t="s">
        <v>180</v>
      </c>
      <c r="C55" s="61" t="s">
        <v>292</v>
      </c>
      <c r="D55" s="110"/>
      <c r="E55" s="132" t="s">
        <v>1</v>
      </c>
      <c r="F55" s="132" t="s">
        <v>1</v>
      </c>
      <c r="G55" s="132" t="s">
        <v>1</v>
      </c>
      <c r="H55" s="132" t="s">
        <v>1</v>
      </c>
      <c r="I55" s="132" t="s">
        <v>1</v>
      </c>
      <c r="J55" s="132" t="s">
        <v>1</v>
      </c>
      <c r="K55" s="132" t="s">
        <v>1</v>
      </c>
    </row>
    <row r="56" spans="1:12" ht="41.25" customHeight="1" x14ac:dyDescent="0.35">
      <c r="A56" s="89"/>
      <c r="B56" s="61" t="s">
        <v>181</v>
      </c>
      <c r="C56" s="62" t="s">
        <v>290</v>
      </c>
      <c r="D56" s="110"/>
      <c r="E56" s="132" t="s">
        <v>1</v>
      </c>
      <c r="F56" s="132" t="s">
        <v>1</v>
      </c>
      <c r="G56" s="132" t="s">
        <v>1</v>
      </c>
      <c r="H56" s="132" t="s">
        <v>0</v>
      </c>
      <c r="I56" s="132" t="s">
        <v>0</v>
      </c>
      <c r="J56" s="132" t="s">
        <v>0</v>
      </c>
      <c r="K56" s="132" t="s">
        <v>0</v>
      </c>
    </row>
    <row r="57" spans="1:12" x14ac:dyDescent="0.35">
      <c r="A57" s="89"/>
      <c r="B57" s="61" t="s">
        <v>182</v>
      </c>
      <c r="C57" s="61" t="s">
        <v>160</v>
      </c>
      <c r="D57" s="110"/>
      <c r="E57" s="132" t="s">
        <v>1</v>
      </c>
      <c r="F57" s="132" t="s">
        <v>1</v>
      </c>
      <c r="G57" s="132" t="s">
        <v>1</v>
      </c>
      <c r="H57" s="132" t="s">
        <v>1</v>
      </c>
      <c r="I57" s="132" t="s">
        <v>1</v>
      </c>
      <c r="J57" s="132" t="s">
        <v>1</v>
      </c>
      <c r="K57" s="132" t="s">
        <v>1</v>
      </c>
    </row>
    <row r="58" spans="1:12" x14ac:dyDescent="0.35">
      <c r="A58" s="89"/>
      <c r="B58" s="61" t="s">
        <v>183</v>
      </c>
      <c r="C58" s="61" t="s">
        <v>65</v>
      </c>
      <c r="D58" s="110"/>
      <c r="E58" s="132" t="s">
        <v>1</v>
      </c>
      <c r="F58" s="132" t="s">
        <v>1</v>
      </c>
      <c r="G58" s="132" t="s">
        <v>1</v>
      </c>
      <c r="H58" s="132" t="s">
        <v>1</v>
      </c>
      <c r="I58" s="132" t="s">
        <v>1</v>
      </c>
      <c r="J58" s="132" t="s">
        <v>1</v>
      </c>
      <c r="K58" s="132" t="s">
        <v>1</v>
      </c>
    </row>
    <row r="59" spans="1:12" ht="23" x14ac:dyDescent="0.35">
      <c r="A59" s="89"/>
      <c r="B59" s="61" t="s">
        <v>184</v>
      </c>
      <c r="C59" s="61" t="s">
        <v>291</v>
      </c>
      <c r="D59" s="110"/>
      <c r="E59" s="132" t="s">
        <v>1</v>
      </c>
      <c r="F59" s="132" t="s">
        <v>1</v>
      </c>
      <c r="G59" s="132" t="s">
        <v>1</v>
      </c>
      <c r="H59" s="132" t="s">
        <v>1</v>
      </c>
      <c r="I59" s="132" t="s">
        <v>1</v>
      </c>
      <c r="J59" s="132" t="s">
        <v>1</v>
      </c>
      <c r="K59" s="132" t="s">
        <v>1</v>
      </c>
    </row>
    <row r="60" spans="1:12" ht="54.75" customHeight="1" x14ac:dyDescent="0.35">
      <c r="A60" s="89"/>
      <c r="B60" s="61" t="s">
        <v>185</v>
      </c>
      <c r="C60" s="157" t="s">
        <v>144</v>
      </c>
      <c r="D60" s="159" t="s">
        <v>289</v>
      </c>
      <c r="E60" s="132" t="s">
        <v>1</v>
      </c>
      <c r="F60" s="132" t="s">
        <v>0</v>
      </c>
      <c r="G60" s="132" t="s">
        <v>0</v>
      </c>
      <c r="H60" s="132" t="s">
        <v>0</v>
      </c>
      <c r="I60" s="132" t="s">
        <v>1</v>
      </c>
      <c r="J60" s="132" t="s">
        <v>0</v>
      </c>
      <c r="K60" s="132" t="s">
        <v>0</v>
      </c>
    </row>
    <row r="61" spans="1:12" ht="69" x14ac:dyDescent="0.35">
      <c r="A61" s="89"/>
      <c r="B61" s="61" t="s">
        <v>186</v>
      </c>
      <c r="C61" s="61" t="s">
        <v>220</v>
      </c>
      <c r="D61" s="110"/>
      <c r="E61" s="132" t="s">
        <v>1</v>
      </c>
      <c r="F61" s="132" t="s">
        <v>0</v>
      </c>
      <c r="G61" s="132" t="s">
        <v>1</v>
      </c>
      <c r="H61" s="132" t="s">
        <v>0</v>
      </c>
      <c r="I61" s="132" t="s">
        <v>1</v>
      </c>
      <c r="J61" s="132" t="s">
        <v>0</v>
      </c>
      <c r="K61" s="132" t="s">
        <v>0</v>
      </c>
    </row>
    <row r="62" spans="1:12" s="10" customFormat="1" ht="10.5" customHeight="1" x14ac:dyDescent="0.35">
      <c r="A62" s="74"/>
      <c r="B62" s="73" t="s">
        <v>60</v>
      </c>
      <c r="C62" s="73"/>
      <c r="D62" s="111"/>
      <c r="E62" s="136"/>
      <c r="F62" s="136"/>
      <c r="G62" s="136"/>
      <c r="H62" s="136"/>
      <c r="I62" s="136"/>
      <c r="J62" s="136"/>
      <c r="K62" s="136"/>
    </row>
    <row r="63" spans="1:12" s="10" customFormat="1" ht="10.5" customHeight="1" x14ac:dyDescent="0.35">
      <c r="A63" s="74"/>
      <c r="B63" s="74" t="s">
        <v>59</v>
      </c>
      <c r="C63" s="74"/>
      <c r="D63" s="112"/>
      <c r="E63" s="136"/>
      <c r="F63" s="136"/>
      <c r="G63" s="136"/>
      <c r="H63" s="136"/>
      <c r="I63" s="136"/>
      <c r="J63" s="136"/>
      <c r="K63" s="136"/>
    </row>
    <row r="64" spans="1:12" s="9" customFormat="1" ht="12.75" customHeight="1" x14ac:dyDescent="0.35">
      <c r="A64" s="99" t="s">
        <v>158</v>
      </c>
      <c r="B64" s="75" t="s">
        <v>58</v>
      </c>
      <c r="C64" s="75"/>
      <c r="D64" s="160"/>
      <c r="E64" s="137" t="s">
        <v>1</v>
      </c>
      <c r="F64" s="137" t="s">
        <v>0</v>
      </c>
      <c r="G64" s="137" t="s">
        <v>1</v>
      </c>
      <c r="H64" s="137" t="s">
        <v>0</v>
      </c>
      <c r="I64" s="137" t="s">
        <v>0</v>
      </c>
      <c r="J64" s="137" t="s">
        <v>0</v>
      </c>
      <c r="K64" s="137" t="s">
        <v>0</v>
      </c>
    </row>
    <row r="65" spans="1:11" ht="51" x14ac:dyDescent="0.35">
      <c r="A65" s="90"/>
      <c r="B65" s="61" t="s">
        <v>187</v>
      </c>
      <c r="C65" s="61" t="s">
        <v>57</v>
      </c>
      <c r="D65" s="110" t="s">
        <v>277</v>
      </c>
      <c r="E65" s="132" t="s">
        <v>1</v>
      </c>
      <c r="F65" s="132" t="s">
        <v>0</v>
      </c>
      <c r="G65" s="132" t="s">
        <v>0</v>
      </c>
      <c r="H65" s="132" t="s">
        <v>0</v>
      </c>
      <c r="I65" s="132" t="s">
        <v>0</v>
      </c>
      <c r="J65" s="132" t="s">
        <v>0</v>
      </c>
      <c r="K65" s="132" t="s">
        <v>0</v>
      </c>
    </row>
    <row r="66" spans="1:11" ht="23" x14ac:dyDescent="0.35">
      <c r="A66" s="90"/>
      <c r="B66" s="61" t="s">
        <v>188</v>
      </c>
      <c r="C66" s="61" t="s">
        <v>56</v>
      </c>
      <c r="D66" s="110"/>
      <c r="E66" s="132" t="s">
        <v>1</v>
      </c>
      <c r="F66" s="132" t="s">
        <v>0</v>
      </c>
      <c r="G66" s="132" t="s">
        <v>0</v>
      </c>
      <c r="H66" s="132" t="s">
        <v>0</v>
      </c>
      <c r="I66" s="132" t="s">
        <v>0</v>
      </c>
      <c r="J66" s="132" t="s">
        <v>0</v>
      </c>
      <c r="K66" s="132" t="s">
        <v>0</v>
      </c>
    </row>
    <row r="67" spans="1:11" ht="29.75" customHeight="1" x14ac:dyDescent="0.35">
      <c r="A67" s="90"/>
      <c r="B67" s="61" t="s">
        <v>189</v>
      </c>
      <c r="C67" s="61" t="s">
        <v>284</v>
      </c>
      <c r="D67" s="110"/>
      <c r="E67" s="132" t="s">
        <v>1</v>
      </c>
      <c r="F67" s="132" t="s">
        <v>0</v>
      </c>
      <c r="G67" s="132" t="s">
        <v>1</v>
      </c>
      <c r="H67" s="132" t="s">
        <v>0</v>
      </c>
      <c r="I67" s="132" t="s">
        <v>0</v>
      </c>
      <c r="J67" s="132" t="s">
        <v>0</v>
      </c>
      <c r="K67" s="132" t="s">
        <v>0</v>
      </c>
    </row>
    <row r="68" spans="1:11" x14ac:dyDescent="0.35">
      <c r="A68" s="90"/>
      <c r="B68" s="61" t="s">
        <v>190</v>
      </c>
      <c r="C68" s="61" t="s">
        <v>285</v>
      </c>
      <c r="D68" s="110"/>
      <c r="E68" s="132" t="s">
        <v>1</v>
      </c>
      <c r="F68" s="132" t="s">
        <v>0</v>
      </c>
      <c r="G68" s="132" t="s">
        <v>1</v>
      </c>
      <c r="H68" s="132" t="s">
        <v>0</v>
      </c>
      <c r="I68" s="132" t="s">
        <v>0</v>
      </c>
      <c r="J68" s="132" t="s">
        <v>0</v>
      </c>
      <c r="K68" s="132" t="s">
        <v>0</v>
      </c>
    </row>
    <row r="69" spans="1:11" x14ac:dyDescent="0.35">
      <c r="A69" s="90"/>
      <c r="B69" s="61" t="s">
        <v>191</v>
      </c>
      <c r="C69" s="61" t="s">
        <v>286</v>
      </c>
      <c r="D69" s="110"/>
      <c r="E69" s="132" t="s">
        <v>1</v>
      </c>
      <c r="F69" s="132" t="s">
        <v>0</v>
      </c>
      <c r="G69" s="132" t="s">
        <v>1</v>
      </c>
      <c r="H69" s="132" t="s">
        <v>0</v>
      </c>
      <c r="I69" s="132" t="s">
        <v>0</v>
      </c>
      <c r="J69" s="132" t="s">
        <v>0</v>
      </c>
      <c r="K69" s="132" t="s">
        <v>0</v>
      </c>
    </row>
    <row r="70" spans="1:11" x14ac:dyDescent="0.35">
      <c r="A70" s="90"/>
      <c r="B70" s="61" t="s">
        <v>192</v>
      </c>
      <c r="C70" s="61" t="s">
        <v>287</v>
      </c>
      <c r="D70" s="110"/>
      <c r="E70" s="132" t="s">
        <v>1</v>
      </c>
      <c r="F70" s="132" t="s">
        <v>0</v>
      </c>
      <c r="G70" s="132" t="s">
        <v>1</v>
      </c>
      <c r="H70" s="132" t="s">
        <v>0</v>
      </c>
      <c r="I70" s="132" t="s">
        <v>0</v>
      </c>
      <c r="J70" s="132" t="s">
        <v>0</v>
      </c>
      <c r="K70" s="132" t="s">
        <v>0</v>
      </c>
    </row>
    <row r="71" spans="1:11" x14ac:dyDescent="0.35">
      <c r="A71" s="90"/>
      <c r="B71" s="61" t="s">
        <v>193</v>
      </c>
      <c r="C71" s="61" t="s">
        <v>288</v>
      </c>
      <c r="D71" s="110"/>
      <c r="E71" s="132" t="s">
        <v>1</v>
      </c>
      <c r="F71" s="132" t="s">
        <v>0</v>
      </c>
      <c r="G71" s="132" t="s">
        <v>1</v>
      </c>
      <c r="H71" s="132" t="s">
        <v>0</v>
      </c>
      <c r="I71" s="132" t="s">
        <v>0</v>
      </c>
      <c r="J71" s="132" t="s">
        <v>0</v>
      </c>
      <c r="K71" s="132" t="s">
        <v>0</v>
      </c>
    </row>
    <row r="72" spans="1:11" s="7" customFormat="1" ht="10.5" customHeight="1" x14ac:dyDescent="0.35">
      <c r="A72" s="99"/>
      <c r="B72" s="76" t="s">
        <v>55</v>
      </c>
      <c r="C72" s="76"/>
      <c r="D72" s="113"/>
      <c r="E72" s="138" t="s">
        <v>0</v>
      </c>
      <c r="F72" s="138" t="s">
        <v>0</v>
      </c>
      <c r="G72" s="138" t="s">
        <v>0</v>
      </c>
      <c r="H72" s="138" t="s">
        <v>1</v>
      </c>
      <c r="I72" s="138" t="s">
        <v>0</v>
      </c>
      <c r="J72" s="138" t="s">
        <v>0</v>
      </c>
      <c r="K72" s="138" t="s">
        <v>0</v>
      </c>
    </row>
    <row r="73" spans="1:11" s="9" customFormat="1" ht="45.75" customHeight="1" x14ac:dyDescent="0.35">
      <c r="A73" s="100"/>
      <c r="B73" s="442" t="s">
        <v>54</v>
      </c>
      <c r="C73" s="442"/>
      <c r="D73" s="442"/>
      <c r="E73" s="138" t="s">
        <v>0</v>
      </c>
      <c r="F73" s="138" t="s">
        <v>0</v>
      </c>
      <c r="G73" s="138" t="s">
        <v>0</v>
      </c>
      <c r="H73" s="138" t="s">
        <v>1</v>
      </c>
      <c r="I73" s="138" t="s">
        <v>0</v>
      </c>
      <c r="J73" s="138" t="s">
        <v>0</v>
      </c>
      <c r="K73" s="138" t="s">
        <v>0</v>
      </c>
    </row>
    <row r="74" spans="1:11" s="6" customFormat="1" ht="23" x14ac:dyDescent="0.35">
      <c r="A74" s="90"/>
      <c r="B74" s="101" t="s">
        <v>194</v>
      </c>
      <c r="C74" s="61" t="s">
        <v>53</v>
      </c>
      <c r="D74" s="110"/>
      <c r="E74" s="132" t="s">
        <v>0</v>
      </c>
      <c r="F74" s="132" t="s">
        <v>0</v>
      </c>
      <c r="G74" s="132" t="s">
        <v>0</v>
      </c>
      <c r="H74" s="132" t="s">
        <v>1</v>
      </c>
      <c r="I74" s="132" t="s">
        <v>0</v>
      </c>
      <c r="J74" s="132" t="s">
        <v>0</v>
      </c>
      <c r="K74" s="132" t="s">
        <v>0</v>
      </c>
    </row>
    <row r="75" spans="1:11" s="6" customFormat="1" ht="23" x14ac:dyDescent="0.35">
      <c r="A75" s="90"/>
      <c r="B75" s="101" t="s">
        <v>195</v>
      </c>
      <c r="C75" s="62" t="s">
        <v>51</v>
      </c>
      <c r="D75" s="110"/>
      <c r="E75" s="132" t="s">
        <v>0</v>
      </c>
      <c r="F75" s="132" t="s">
        <v>0</v>
      </c>
      <c r="G75" s="132" t="s">
        <v>0</v>
      </c>
      <c r="H75" s="132" t="s">
        <v>1</v>
      </c>
      <c r="I75" s="132" t="s">
        <v>0</v>
      </c>
      <c r="J75" s="132" t="s">
        <v>0</v>
      </c>
      <c r="K75" s="132" t="s">
        <v>0</v>
      </c>
    </row>
    <row r="76" spans="1:11" s="6" customFormat="1" ht="23" x14ac:dyDescent="0.35">
      <c r="A76" s="90"/>
      <c r="B76" s="101" t="s">
        <v>196</v>
      </c>
      <c r="C76" s="61" t="s">
        <v>50</v>
      </c>
      <c r="D76" s="110"/>
      <c r="E76" s="132" t="s">
        <v>0</v>
      </c>
      <c r="F76" s="132" t="s">
        <v>0</v>
      </c>
      <c r="G76" s="132" t="s">
        <v>0</v>
      </c>
      <c r="H76" s="132" t="s">
        <v>1</v>
      </c>
      <c r="I76" s="132" t="s">
        <v>0</v>
      </c>
      <c r="J76" s="132" t="s">
        <v>0</v>
      </c>
      <c r="K76" s="132" t="s">
        <v>0</v>
      </c>
    </row>
    <row r="77" spans="1:11" s="7" customFormat="1" ht="10.5" customHeight="1" x14ac:dyDescent="0.35">
      <c r="A77" s="99"/>
      <c r="B77" s="77" t="s">
        <v>48</v>
      </c>
      <c r="C77" s="77"/>
      <c r="D77" s="114"/>
      <c r="E77" s="138" t="s">
        <v>0</v>
      </c>
      <c r="F77" s="138" t="s">
        <v>0</v>
      </c>
      <c r="G77" s="138" t="s">
        <v>0</v>
      </c>
      <c r="H77" s="138" t="s">
        <v>1</v>
      </c>
      <c r="I77" s="138" t="s">
        <v>0</v>
      </c>
      <c r="J77" s="138" t="s">
        <v>0</v>
      </c>
      <c r="K77" s="138" t="s">
        <v>0</v>
      </c>
    </row>
    <row r="78" spans="1:11" ht="66.75" customHeight="1" x14ac:dyDescent="0.35">
      <c r="A78" s="90"/>
      <c r="B78" s="61" t="s">
        <v>197</v>
      </c>
      <c r="C78" s="61" t="s">
        <v>47</v>
      </c>
      <c r="D78" s="110" t="s">
        <v>252</v>
      </c>
      <c r="E78" s="132" t="s">
        <v>0</v>
      </c>
      <c r="F78" s="132" t="s">
        <v>0</v>
      </c>
      <c r="G78" s="132" t="s">
        <v>0</v>
      </c>
      <c r="H78" s="132" t="s">
        <v>1</v>
      </c>
      <c r="I78" s="132" t="s">
        <v>0</v>
      </c>
      <c r="J78" s="132" t="s">
        <v>0</v>
      </c>
      <c r="K78" s="132" t="s">
        <v>0</v>
      </c>
    </row>
    <row r="79" spans="1:11" ht="39" customHeight="1" x14ac:dyDescent="0.35">
      <c r="A79" s="90"/>
      <c r="B79" s="61" t="s">
        <v>198</v>
      </c>
      <c r="C79" s="61" t="s">
        <v>45</v>
      </c>
      <c r="D79" s="110"/>
      <c r="E79" s="132" t="s">
        <v>0</v>
      </c>
      <c r="F79" s="132" t="s">
        <v>0</v>
      </c>
      <c r="G79" s="132" t="s">
        <v>0</v>
      </c>
      <c r="H79" s="132" t="s">
        <v>1</v>
      </c>
      <c r="I79" s="132" t="s">
        <v>0</v>
      </c>
      <c r="J79" s="132" t="s">
        <v>0</v>
      </c>
      <c r="K79" s="132" t="s">
        <v>0</v>
      </c>
    </row>
    <row r="80" spans="1:11" ht="39" customHeight="1" x14ac:dyDescent="0.35">
      <c r="A80" s="90"/>
      <c r="B80" s="61" t="s">
        <v>199</v>
      </c>
      <c r="C80" s="61" t="s">
        <v>43</v>
      </c>
      <c r="D80" s="110"/>
      <c r="E80" s="132" t="s">
        <v>0</v>
      </c>
      <c r="F80" s="132" t="s">
        <v>0</v>
      </c>
      <c r="G80" s="132" t="s">
        <v>0</v>
      </c>
      <c r="H80" s="132" t="s">
        <v>1</v>
      </c>
      <c r="I80" s="132" t="s">
        <v>0</v>
      </c>
      <c r="J80" s="132" t="s">
        <v>0</v>
      </c>
      <c r="K80" s="132" t="s">
        <v>0</v>
      </c>
    </row>
    <row r="81" spans="1:12" ht="35.75" customHeight="1" x14ac:dyDescent="0.35">
      <c r="A81" s="90"/>
      <c r="B81" s="61" t="s">
        <v>200</v>
      </c>
      <c r="C81" s="61" t="s">
        <v>41</v>
      </c>
      <c r="D81" s="110"/>
      <c r="E81" s="132" t="s">
        <v>0</v>
      </c>
      <c r="F81" s="132" t="s">
        <v>0</v>
      </c>
      <c r="G81" s="132" t="s">
        <v>0</v>
      </c>
      <c r="H81" s="132" t="s">
        <v>1</v>
      </c>
      <c r="I81" s="132" t="s">
        <v>0</v>
      </c>
      <c r="J81" s="132" t="s">
        <v>0</v>
      </c>
      <c r="K81" s="132" t="s">
        <v>0</v>
      </c>
    </row>
    <row r="82" spans="1:12" ht="35.75" customHeight="1" x14ac:dyDescent="0.35">
      <c r="A82" s="90"/>
      <c r="B82" s="61" t="s">
        <v>201</v>
      </c>
      <c r="C82" s="61" t="s">
        <v>39</v>
      </c>
      <c r="D82" s="110"/>
      <c r="E82" s="132" t="s">
        <v>0</v>
      </c>
      <c r="F82" s="132" t="s">
        <v>0</v>
      </c>
      <c r="G82" s="132" t="s">
        <v>0</v>
      </c>
      <c r="H82" s="132" t="s">
        <v>1</v>
      </c>
      <c r="I82" s="132" t="s">
        <v>0</v>
      </c>
      <c r="J82" s="132" t="s">
        <v>0</v>
      </c>
      <c r="K82" s="132" t="s">
        <v>0</v>
      </c>
    </row>
    <row r="83" spans="1:12" s="7" customFormat="1" ht="10.5" customHeight="1" x14ac:dyDescent="0.35">
      <c r="A83" s="99"/>
      <c r="B83" s="77" t="s">
        <v>168</v>
      </c>
      <c r="C83" s="77"/>
      <c r="D83" s="114"/>
      <c r="E83" s="139" t="s">
        <v>0</v>
      </c>
      <c r="F83" s="139" t="s">
        <v>0</v>
      </c>
      <c r="G83" s="139" t="s">
        <v>0</v>
      </c>
      <c r="H83" s="139" t="s">
        <v>0</v>
      </c>
      <c r="I83" s="139" t="s">
        <v>0</v>
      </c>
      <c r="J83" s="139" t="s">
        <v>1</v>
      </c>
      <c r="K83" s="139" t="s">
        <v>1</v>
      </c>
      <c r="L83" s="126"/>
    </row>
    <row r="84" spans="1:12" ht="74.25" customHeight="1" x14ac:dyDescent="0.35">
      <c r="A84" s="90"/>
      <c r="B84" s="61" t="s">
        <v>202</v>
      </c>
      <c r="C84" s="61" t="s">
        <v>37</v>
      </c>
      <c r="D84" s="110" t="s">
        <v>276</v>
      </c>
      <c r="E84" s="132" t="s">
        <v>0</v>
      </c>
      <c r="F84" s="132" t="s">
        <v>0</v>
      </c>
      <c r="G84" s="132" t="s">
        <v>0</v>
      </c>
      <c r="H84" s="132" t="s">
        <v>0</v>
      </c>
      <c r="I84" s="132" t="s">
        <v>0</v>
      </c>
      <c r="J84" s="132" t="s">
        <v>1</v>
      </c>
      <c r="K84" s="132" t="s">
        <v>1</v>
      </c>
    </row>
    <row r="85" spans="1:12" ht="40.5" customHeight="1" x14ac:dyDescent="0.35">
      <c r="A85" s="90"/>
      <c r="B85" s="61" t="s">
        <v>203</v>
      </c>
      <c r="C85" s="61" t="s">
        <v>35</v>
      </c>
      <c r="D85" s="110"/>
      <c r="E85" s="132" t="s">
        <v>0</v>
      </c>
      <c r="F85" s="132" t="s">
        <v>0</v>
      </c>
      <c r="G85" s="132" t="s">
        <v>0</v>
      </c>
      <c r="H85" s="132" t="s">
        <v>0</v>
      </c>
      <c r="I85" s="132" t="s">
        <v>0</v>
      </c>
      <c r="J85" s="132" t="s">
        <v>1</v>
      </c>
      <c r="K85" s="132" t="s">
        <v>1</v>
      </c>
    </row>
    <row r="86" spans="1:12" ht="115.5" customHeight="1" x14ac:dyDescent="0.35">
      <c r="A86" s="90"/>
      <c r="B86" s="61" t="s">
        <v>204</v>
      </c>
      <c r="C86" s="61" t="s">
        <v>33</v>
      </c>
      <c r="D86" s="110"/>
      <c r="E86" s="132" t="s">
        <v>0</v>
      </c>
      <c r="F86" s="132" t="s">
        <v>0</v>
      </c>
      <c r="G86" s="132" t="s">
        <v>0</v>
      </c>
      <c r="H86" s="132" t="s">
        <v>0</v>
      </c>
      <c r="I86" s="132" t="s">
        <v>0</v>
      </c>
      <c r="J86" s="132" t="s">
        <v>0</v>
      </c>
      <c r="K86" s="132" t="s">
        <v>1</v>
      </c>
    </row>
    <row r="87" spans="1:12" ht="59.25" customHeight="1" x14ac:dyDescent="0.35">
      <c r="A87" s="90"/>
      <c r="B87" s="61" t="s">
        <v>205</v>
      </c>
      <c r="C87" s="61" t="s">
        <v>31</v>
      </c>
      <c r="D87" s="110"/>
      <c r="E87" s="132" t="s">
        <v>0</v>
      </c>
      <c r="F87" s="132" t="s">
        <v>0</v>
      </c>
      <c r="G87" s="132" t="s">
        <v>0</v>
      </c>
      <c r="H87" s="132" t="s">
        <v>0</v>
      </c>
      <c r="I87" s="132" t="s">
        <v>0</v>
      </c>
      <c r="J87" s="132" t="s">
        <v>0</v>
      </c>
      <c r="K87" s="132" t="s">
        <v>1</v>
      </c>
    </row>
    <row r="88" spans="1:12" ht="115" x14ac:dyDescent="0.35">
      <c r="A88" s="90"/>
      <c r="B88" s="61" t="s">
        <v>206</v>
      </c>
      <c r="C88" s="61" t="s">
        <v>29</v>
      </c>
      <c r="D88" s="110"/>
      <c r="E88" s="132" t="s">
        <v>0</v>
      </c>
      <c r="F88" s="132" t="s">
        <v>0</v>
      </c>
      <c r="G88" s="132" t="s">
        <v>0</v>
      </c>
      <c r="H88" s="132" t="s">
        <v>0</v>
      </c>
      <c r="I88" s="132" t="s">
        <v>0</v>
      </c>
      <c r="J88" s="132" t="s">
        <v>0</v>
      </c>
      <c r="K88" s="132" t="s">
        <v>1</v>
      </c>
    </row>
    <row r="89" spans="1:12" ht="58.5" customHeight="1" x14ac:dyDescent="0.35">
      <c r="A89" s="90"/>
      <c r="B89" s="61" t="s">
        <v>207</v>
      </c>
      <c r="C89" s="61" t="s">
        <v>27</v>
      </c>
      <c r="D89" s="110"/>
      <c r="E89" s="132" t="s">
        <v>0</v>
      </c>
      <c r="F89" s="132" t="s">
        <v>0</v>
      </c>
      <c r="G89" s="132" t="s">
        <v>0</v>
      </c>
      <c r="H89" s="132" t="s">
        <v>0</v>
      </c>
      <c r="I89" s="132" t="s">
        <v>0</v>
      </c>
      <c r="J89" s="132" t="s">
        <v>0</v>
      </c>
      <c r="K89" s="132" t="s">
        <v>1</v>
      </c>
    </row>
    <row r="90" spans="1:12" ht="26.75" customHeight="1" x14ac:dyDescent="0.35">
      <c r="A90" s="90"/>
      <c r="B90" s="61" t="s">
        <v>208</v>
      </c>
      <c r="C90" s="61" t="s">
        <v>25</v>
      </c>
      <c r="D90" s="110"/>
      <c r="E90" s="132" t="s">
        <v>0</v>
      </c>
      <c r="F90" s="132" t="s">
        <v>0</v>
      </c>
      <c r="G90" s="132" t="s">
        <v>0</v>
      </c>
      <c r="H90" s="132" t="s">
        <v>0</v>
      </c>
      <c r="I90" s="132" t="s">
        <v>0</v>
      </c>
      <c r="J90" s="132" t="s">
        <v>0</v>
      </c>
      <c r="K90" s="132" t="s">
        <v>1</v>
      </c>
    </row>
    <row r="91" spans="1:12" ht="21" customHeight="1" x14ac:dyDescent="0.35">
      <c r="A91" s="90"/>
      <c r="B91" s="61" t="s">
        <v>209</v>
      </c>
      <c r="C91" s="61" t="s">
        <v>23</v>
      </c>
      <c r="D91" s="110"/>
      <c r="E91" s="132" t="s">
        <v>0</v>
      </c>
      <c r="F91" s="132" t="s">
        <v>0</v>
      </c>
      <c r="G91" s="132" t="s">
        <v>0</v>
      </c>
      <c r="H91" s="132" t="s">
        <v>0</v>
      </c>
      <c r="I91" s="132" t="s">
        <v>0</v>
      </c>
      <c r="J91" s="132" t="s">
        <v>0</v>
      </c>
      <c r="K91" s="132" t="s">
        <v>1</v>
      </c>
    </row>
    <row r="92" spans="1:12" ht="12" customHeight="1" x14ac:dyDescent="0.35">
      <c r="A92" s="90"/>
      <c r="B92" s="61" t="s">
        <v>210</v>
      </c>
      <c r="C92" s="61" t="s">
        <v>22</v>
      </c>
      <c r="D92" s="110"/>
      <c r="E92" s="132" t="s">
        <v>0</v>
      </c>
      <c r="F92" s="132" t="s">
        <v>0</v>
      </c>
      <c r="G92" s="132" t="s">
        <v>0</v>
      </c>
      <c r="H92" s="132" t="s">
        <v>0</v>
      </c>
      <c r="I92" s="132" t="s">
        <v>0</v>
      </c>
      <c r="J92" s="132" t="s">
        <v>0</v>
      </c>
      <c r="K92" s="132" t="s">
        <v>1</v>
      </c>
    </row>
    <row r="93" spans="1:12" s="7" customFormat="1" ht="10.5" customHeight="1" x14ac:dyDescent="0.35">
      <c r="A93" s="99"/>
      <c r="B93" s="77" t="s">
        <v>20</v>
      </c>
      <c r="C93" s="77"/>
      <c r="D93" s="114"/>
      <c r="E93" s="139" t="s">
        <v>0</v>
      </c>
      <c r="F93" s="139" t="s">
        <v>0</v>
      </c>
      <c r="G93" s="139" t="s">
        <v>0</v>
      </c>
      <c r="H93" s="139" t="s">
        <v>1</v>
      </c>
      <c r="I93" s="139" t="s">
        <v>0</v>
      </c>
      <c r="J93" s="139" t="s">
        <v>0</v>
      </c>
      <c r="K93" s="139" t="s">
        <v>0</v>
      </c>
      <c r="L93" s="126"/>
    </row>
    <row r="94" spans="1:12" s="6" customFormat="1" ht="67.5" customHeight="1" x14ac:dyDescent="0.35">
      <c r="A94" s="90"/>
      <c r="B94" s="61" t="s">
        <v>211</v>
      </c>
      <c r="C94" s="61" t="s">
        <v>19</v>
      </c>
      <c r="D94" s="110" t="s">
        <v>271</v>
      </c>
      <c r="E94" s="132" t="s">
        <v>0</v>
      </c>
      <c r="F94" s="132" t="s">
        <v>0</v>
      </c>
      <c r="G94" s="132" t="s">
        <v>0</v>
      </c>
      <c r="H94" s="132" t="s">
        <v>1</v>
      </c>
      <c r="I94" s="132" t="s">
        <v>0</v>
      </c>
      <c r="J94" s="132" t="s">
        <v>0</v>
      </c>
      <c r="K94" s="132" t="s">
        <v>0</v>
      </c>
    </row>
    <row r="95" spans="1:12" s="6" customFormat="1" ht="25.5" customHeight="1" x14ac:dyDescent="0.35">
      <c r="A95" s="90"/>
      <c r="B95" s="61" t="s">
        <v>212</v>
      </c>
      <c r="C95" s="61" t="s">
        <v>18</v>
      </c>
      <c r="D95" s="110"/>
      <c r="E95" s="132" t="s">
        <v>0</v>
      </c>
      <c r="F95" s="132" t="s">
        <v>0</v>
      </c>
      <c r="G95" s="132" t="s">
        <v>0</v>
      </c>
      <c r="H95" s="132" t="s">
        <v>1</v>
      </c>
      <c r="I95" s="132" t="s">
        <v>0</v>
      </c>
      <c r="J95" s="132" t="s">
        <v>0</v>
      </c>
      <c r="K95" s="132" t="s">
        <v>0</v>
      </c>
    </row>
    <row r="96" spans="1:12" ht="29.25" customHeight="1" x14ac:dyDescent="0.35">
      <c r="A96" s="90"/>
      <c r="B96" s="61" t="s">
        <v>213</v>
      </c>
      <c r="C96" s="61" t="s">
        <v>16</v>
      </c>
      <c r="D96" s="110"/>
      <c r="E96" s="132" t="s">
        <v>0</v>
      </c>
      <c r="F96" s="132" t="s">
        <v>0</v>
      </c>
      <c r="G96" s="132" t="s">
        <v>0</v>
      </c>
      <c r="H96" s="132" t="s">
        <v>1</v>
      </c>
      <c r="I96" s="132" t="s">
        <v>0</v>
      </c>
      <c r="J96" s="132" t="s">
        <v>1</v>
      </c>
      <c r="K96" s="132" t="s">
        <v>1</v>
      </c>
    </row>
    <row r="97" spans="1:12" ht="37.5" customHeight="1" x14ac:dyDescent="0.35">
      <c r="A97" s="90"/>
      <c r="B97" s="61" t="s">
        <v>214</v>
      </c>
      <c r="C97" s="61" t="s">
        <v>14</v>
      </c>
      <c r="D97" s="110"/>
      <c r="E97" s="132" t="s">
        <v>0</v>
      </c>
      <c r="F97" s="132" t="s">
        <v>0</v>
      </c>
      <c r="G97" s="132" t="s">
        <v>0</v>
      </c>
      <c r="H97" s="132" t="s">
        <v>1</v>
      </c>
      <c r="I97" s="132" t="s">
        <v>0</v>
      </c>
      <c r="J97" s="132" t="s">
        <v>1</v>
      </c>
      <c r="K97" s="132" t="s">
        <v>1</v>
      </c>
    </row>
    <row r="98" spans="1:12" s="6" customFormat="1" ht="27" customHeight="1" x14ac:dyDescent="0.35">
      <c r="A98" s="90"/>
      <c r="B98" s="61" t="s">
        <v>215</v>
      </c>
      <c r="C98" s="61" t="s">
        <v>12</v>
      </c>
      <c r="D98" s="110"/>
      <c r="E98" s="132" t="s">
        <v>0</v>
      </c>
      <c r="F98" s="132" t="s">
        <v>0</v>
      </c>
      <c r="G98" s="132" t="s">
        <v>0</v>
      </c>
      <c r="H98" s="132" t="s">
        <v>1</v>
      </c>
      <c r="I98" s="132" t="s">
        <v>0</v>
      </c>
      <c r="J98" s="132" t="s">
        <v>1</v>
      </c>
      <c r="K98" s="132" t="s">
        <v>1</v>
      </c>
    </row>
    <row r="99" spans="1:12" s="5" customFormat="1" ht="12.75" customHeight="1" x14ac:dyDescent="0.35">
      <c r="A99" s="69" t="s">
        <v>216</v>
      </c>
      <c r="B99" s="78"/>
      <c r="C99" s="78"/>
      <c r="D99" s="127"/>
      <c r="E99" s="140" t="s">
        <v>1</v>
      </c>
      <c r="F99" s="140" t="s">
        <v>1</v>
      </c>
      <c r="G99" s="140" t="s">
        <v>1</v>
      </c>
      <c r="H99" s="140" t="s">
        <v>1</v>
      </c>
      <c r="I99" s="140" t="s">
        <v>1</v>
      </c>
      <c r="J99" s="140" t="s">
        <v>1</v>
      </c>
      <c r="K99" s="140" t="s">
        <v>1</v>
      </c>
      <c r="L99" s="128"/>
    </row>
    <row r="100" spans="1:12" ht="108.75" customHeight="1" x14ac:dyDescent="0.35">
      <c r="A100" s="90"/>
      <c r="B100" s="83">
        <v>8.1</v>
      </c>
      <c r="C100" s="61" t="s">
        <v>218</v>
      </c>
      <c r="D100" s="110" t="s">
        <v>249</v>
      </c>
      <c r="E100" s="132" t="s">
        <v>0</v>
      </c>
      <c r="F100" s="132" t="s">
        <v>1</v>
      </c>
      <c r="G100" s="132" t="s">
        <v>1</v>
      </c>
      <c r="H100" s="132" t="s">
        <v>1</v>
      </c>
      <c r="I100" s="132" t="s">
        <v>1</v>
      </c>
      <c r="J100" s="132" t="s">
        <v>1</v>
      </c>
      <c r="K100" s="132" t="s">
        <v>1</v>
      </c>
    </row>
    <row r="101" spans="1:12" ht="166.5" customHeight="1" x14ac:dyDescent="0.35">
      <c r="A101" s="90"/>
      <c r="B101" s="83">
        <v>8.1999999999999993</v>
      </c>
      <c r="C101" s="61" t="s">
        <v>10</v>
      </c>
      <c r="D101" s="110" t="s">
        <v>275</v>
      </c>
      <c r="E101" s="132" t="s">
        <v>0</v>
      </c>
      <c r="F101" s="132" t="s">
        <v>1</v>
      </c>
      <c r="G101" s="132" t="s">
        <v>1</v>
      </c>
      <c r="H101" s="132" t="s">
        <v>1</v>
      </c>
      <c r="I101" s="132" t="s">
        <v>1</v>
      </c>
      <c r="J101" s="132" t="s">
        <v>1</v>
      </c>
      <c r="K101" s="132" t="s">
        <v>1</v>
      </c>
    </row>
    <row r="102" spans="1:12" ht="116.15" customHeight="1" x14ac:dyDescent="0.35">
      <c r="A102" s="90"/>
      <c r="B102" s="83">
        <v>8.3000000000000007</v>
      </c>
      <c r="C102" s="61" t="s">
        <v>308</v>
      </c>
      <c r="D102" s="110" t="s">
        <v>309</v>
      </c>
      <c r="E102" s="132" t="s">
        <v>1</v>
      </c>
      <c r="F102" s="132" t="s">
        <v>1</v>
      </c>
      <c r="G102" s="132" t="s">
        <v>1</v>
      </c>
      <c r="H102" s="132" t="s">
        <v>1</v>
      </c>
      <c r="I102" s="132" t="s">
        <v>1</v>
      </c>
      <c r="J102" s="132" t="s">
        <v>1</v>
      </c>
      <c r="K102" s="132" t="s">
        <v>1</v>
      </c>
    </row>
    <row r="103" spans="1:12" ht="119.25" customHeight="1" x14ac:dyDescent="0.35">
      <c r="A103" s="90"/>
      <c r="B103" s="83">
        <v>8.4</v>
      </c>
      <c r="C103" s="61" t="s">
        <v>232</v>
      </c>
      <c r="D103" s="110" t="s">
        <v>274</v>
      </c>
      <c r="E103" s="132" t="s">
        <v>0</v>
      </c>
      <c r="F103" s="132" t="s">
        <v>1</v>
      </c>
      <c r="G103" s="132" t="s">
        <v>1</v>
      </c>
      <c r="H103" s="132" t="s">
        <v>1</v>
      </c>
      <c r="I103" s="132" t="s">
        <v>1</v>
      </c>
      <c r="J103" s="132" t="s">
        <v>1</v>
      </c>
      <c r="K103" s="132" t="s">
        <v>1</v>
      </c>
    </row>
    <row r="104" spans="1:12" ht="60.75" customHeight="1" x14ac:dyDescent="0.35">
      <c r="A104" s="90"/>
      <c r="B104" s="83">
        <v>8.5</v>
      </c>
      <c r="C104" s="61" t="s">
        <v>6</v>
      </c>
      <c r="D104" s="110" t="s">
        <v>250</v>
      </c>
      <c r="E104" s="132" t="s">
        <v>0</v>
      </c>
      <c r="F104" s="132" t="s">
        <v>1</v>
      </c>
      <c r="G104" s="132" t="s">
        <v>1</v>
      </c>
      <c r="H104" s="132" t="s">
        <v>1</v>
      </c>
      <c r="I104" s="132" t="s">
        <v>1</v>
      </c>
      <c r="J104" s="132" t="s">
        <v>1</v>
      </c>
      <c r="K104" s="132" t="s">
        <v>1</v>
      </c>
    </row>
    <row r="105" spans="1:12" ht="74.25" customHeight="1" x14ac:dyDescent="0.35">
      <c r="A105" s="90"/>
      <c r="B105" s="83">
        <v>8.6</v>
      </c>
      <c r="C105" s="61" t="s">
        <v>3</v>
      </c>
      <c r="D105" s="110" t="s">
        <v>251</v>
      </c>
      <c r="E105" s="132" t="s">
        <v>0</v>
      </c>
      <c r="F105" s="132" t="s">
        <v>1</v>
      </c>
      <c r="G105" s="132" t="s">
        <v>0</v>
      </c>
      <c r="H105" s="132" t="s">
        <v>0</v>
      </c>
      <c r="I105" s="132" t="s">
        <v>0</v>
      </c>
      <c r="J105" s="132" t="s">
        <v>0</v>
      </c>
      <c r="K105" s="132" t="s">
        <v>0</v>
      </c>
    </row>
    <row r="106" spans="1:12" ht="72.75" customHeight="1" x14ac:dyDescent="0.35">
      <c r="A106" s="90"/>
      <c r="B106" s="83">
        <v>8.6999999999999993</v>
      </c>
      <c r="C106" s="61" t="s">
        <v>77</v>
      </c>
      <c r="D106" s="110" t="s">
        <v>273</v>
      </c>
      <c r="E106" s="132" t="s">
        <v>1</v>
      </c>
      <c r="F106" s="132" t="s">
        <v>0</v>
      </c>
      <c r="G106" s="132" t="s">
        <v>1</v>
      </c>
      <c r="H106" s="132" t="s">
        <v>1</v>
      </c>
      <c r="I106" s="132" t="s">
        <v>1</v>
      </c>
      <c r="J106" s="132" t="s">
        <v>0</v>
      </c>
      <c r="K106" s="132" t="s">
        <v>0</v>
      </c>
    </row>
    <row r="107" spans="1:12" ht="121.5" customHeight="1" x14ac:dyDescent="0.35">
      <c r="A107" s="152"/>
      <c r="B107" s="153">
        <v>8.8000000000000007</v>
      </c>
      <c r="C107" s="154" t="s">
        <v>283</v>
      </c>
      <c r="D107" s="155" t="s">
        <v>282</v>
      </c>
      <c r="E107" s="132" t="s">
        <v>1</v>
      </c>
      <c r="F107" s="132" t="s">
        <v>1</v>
      </c>
      <c r="G107" s="132" t="s">
        <v>1</v>
      </c>
      <c r="H107" s="132" t="s">
        <v>1</v>
      </c>
      <c r="I107" s="132" t="s">
        <v>1</v>
      </c>
      <c r="J107" s="132" t="s">
        <v>1</v>
      </c>
      <c r="K107" s="132" t="s">
        <v>1</v>
      </c>
    </row>
    <row r="108" spans="1:12" ht="105.75" customHeight="1" x14ac:dyDescent="0.35">
      <c r="A108" s="150"/>
      <c r="B108" s="151">
        <v>8.9</v>
      </c>
      <c r="C108" s="194" t="s">
        <v>272</v>
      </c>
      <c r="D108" s="158" t="s">
        <v>295</v>
      </c>
      <c r="E108" s="156" t="s">
        <v>1</v>
      </c>
      <c r="F108" s="156" t="s">
        <v>1</v>
      </c>
      <c r="G108" s="156" t="s">
        <v>1</v>
      </c>
      <c r="H108" s="156" t="s">
        <v>1</v>
      </c>
      <c r="I108" s="156" t="s">
        <v>1</v>
      </c>
      <c r="J108" s="156" t="s">
        <v>1</v>
      </c>
      <c r="K108" s="156" t="s">
        <v>1</v>
      </c>
    </row>
    <row r="116" spans="4:4" x14ac:dyDescent="0.35">
      <c r="D116" s="115" t="s">
        <v>158</v>
      </c>
    </row>
  </sheetData>
  <sheetProtection formatCells="0" formatColumns="0" formatRows="0" insertRows="0" sort="0" autoFilter="0"/>
  <autoFilter ref="A1:K108"/>
  <mergeCells count="1">
    <mergeCell ref="B73:D73"/>
  </mergeCells>
  <pageMargins left="0.25" right="0.2" top="0.75" bottom="0.75" header="0.3" footer="0.3"/>
  <pageSetup scale="95" orientation="landscape" horizontalDpi="4294967295" verticalDpi="4294967295" r:id="rId1"/>
  <headerFooter>
    <oddHeader xml:space="preserve">&amp;C&amp;"Arial,Bold"&amp;9Southwest Michigan Behavioral Health ~ Administrative Site Review Tool ~ Fiscal Year 2014 </oddHeader>
    <oddFooter>&amp;C&amp;P of &amp;N&amp;R&amp;8v5.9.14</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S38"/>
  <sheetViews>
    <sheetView view="pageBreakPreview" topLeftCell="A4" zoomScale="110" zoomScaleNormal="100" zoomScaleSheetLayoutView="110" workbookViewId="0">
      <selection activeCell="A13" sqref="A13"/>
    </sheetView>
  </sheetViews>
  <sheetFormatPr defaultColWidth="9.08984375" defaultRowHeight="14.5" x14ac:dyDescent="0.35"/>
  <cols>
    <col min="1" max="1" width="8.6328125" style="269" customWidth="1"/>
    <col min="2" max="2" width="50.54296875" style="269" customWidth="1"/>
    <col min="3" max="4" width="18.08984375" style="425" customWidth="1"/>
    <col min="5" max="11" width="18.08984375" style="431" customWidth="1"/>
    <col min="12" max="12" width="18.08984375" style="433" customWidth="1"/>
    <col min="13" max="14" width="18.08984375" style="425" customWidth="1"/>
    <col min="15" max="253" width="9.36328125" style="272" customWidth="1"/>
    <col min="254" max="16384" width="9.08984375" style="271"/>
  </cols>
  <sheetData>
    <row r="1" spans="1:14" ht="41" customHeight="1" x14ac:dyDescent="0.35">
      <c r="A1" s="450" t="s">
        <v>225</v>
      </c>
      <c r="B1" s="451"/>
      <c r="C1" s="403" t="s">
        <v>223</v>
      </c>
      <c r="D1" s="403" t="s">
        <v>223</v>
      </c>
      <c r="E1" s="403" t="s">
        <v>223</v>
      </c>
      <c r="F1" s="403" t="s">
        <v>223</v>
      </c>
      <c r="G1" s="403" t="s">
        <v>223</v>
      </c>
      <c r="H1" s="403" t="s">
        <v>224</v>
      </c>
      <c r="I1" s="403" t="s">
        <v>223</v>
      </c>
      <c r="J1" s="403" t="s">
        <v>224</v>
      </c>
      <c r="K1" s="403" t="s">
        <v>223</v>
      </c>
      <c r="L1" s="403" t="s">
        <v>223</v>
      </c>
      <c r="M1" s="403" t="s">
        <v>223</v>
      </c>
      <c r="N1" s="403" t="s">
        <v>223</v>
      </c>
    </row>
    <row r="2" spans="1:14" s="274" customFormat="1" ht="30" customHeight="1" x14ac:dyDescent="0.35">
      <c r="A2" s="404"/>
      <c r="B2" s="404"/>
      <c r="C2" s="403" t="s">
        <v>222</v>
      </c>
      <c r="D2" s="403" t="s">
        <v>222</v>
      </c>
      <c r="E2" s="403" t="s">
        <v>222</v>
      </c>
      <c r="F2" s="403" t="s">
        <v>222</v>
      </c>
      <c r="G2" s="403" t="s">
        <v>222</v>
      </c>
      <c r="H2" s="403" t="s">
        <v>222</v>
      </c>
      <c r="I2" s="403" t="s">
        <v>222</v>
      </c>
      <c r="J2" s="403" t="s">
        <v>222</v>
      </c>
      <c r="K2" s="403" t="s">
        <v>222</v>
      </c>
      <c r="L2" s="403" t="s">
        <v>222</v>
      </c>
      <c r="M2" s="403" t="s">
        <v>222</v>
      </c>
      <c r="N2" s="403" t="s">
        <v>222</v>
      </c>
    </row>
    <row r="3" spans="1:14" ht="42.75" customHeight="1" x14ac:dyDescent="0.35">
      <c r="A3" s="395">
        <v>6.1</v>
      </c>
      <c r="B3" s="298" t="s">
        <v>74</v>
      </c>
      <c r="C3" s="423"/>
      <c r="D3" s="424"/>
      <c r="E3" s="427"/>
      <c r="F3" s="427"/>
      <c r="G3" s="427"/>
      <c r="H3" s="427"/>
      <c r="I3" s="427"/>
      <c r="J3" s="427"/>
      <c r="K3" s="427"/>
      <c r="L3" s="428"/>
      <c r="M3" s="423"/>
      <c r="N3" s="424"/>
    </row>
    <row r="4" spans="1:14" s="291" customFormat="1" ht="36" customHeight="1" x14ac:dyDescent="0.35">
      <c r="A4" s="395">
        <v>6.2</v>
      </c>
      <c r="B4" s="277" t="s">
        <v>393</v>
      </c>
      <c r="C4" s="423"/>
      <c r="D4" s="424"/>
      <c r="E4" s="427"/>
      <c r="F4" s="427"/>
      <c r="G4" s="427"/>
      <c r="H4" s="427"/>
      <c r="I4" s="427"/>
      <c r="J4" s="427"/>
      <c r="K4" s="427"/>
      <c r="L4" s="428"/>
      <c r="M4" s="423"/>
      <c r="N4" s="424"/>
    </row>
    <row r="5" spans="1:14" ht="27.75" customHeight="1" x14ac:dyDescent="0.35">
      <c r="A5" s="395">
        <v>6.3</v>
      </c>
      <c r="B5" s="277" t="s">
        <v>297</v>
      </c>
      <c r="C5" s="423"/>
      <c r="D5" s="424"/>
      <c r="E5" s="427"/>
      <c r="F5" s="427"/>
      <c r="G5" s="427"/>
      <c r="H5" s="427"/>
      <c r="I5" s="427"/>
      <c r="J5" s="427"/>
      <c r="K5" s="427"/>
      <c r="L5" s="428"/>
      <c r="M5" s="423"/>
      <c r="N5" s="424"/>
    </row>
    <row r="6" spans="1:14" ht="39" x14ac:dyDescent="0.35">
      <c r="A6" s="395">
        <v>6.4</v>
      </c>
      <c r="B6" s="277" t="s">
        <v>298</v>
      </c>
      <c r="C6" s="423"/>
      <c r="D6" s="424"/>
      <c r="E6" s="427"/>
      <c r="F6" s="427"/>
      <c r="G6" s="427"/>
      <c r="H6" s="427"/>
      <c r="I6" s="427"/>
      <c r="J6" s="427"/>
      <c r="K6" s="427"/>
      <c r="L6" s="428"/>
      <c r="M6" s="423"/>
      <c r="N6" s="424"/>
    </row>
    <row r="7" spans="1:14" ht="15" customHeight="1" x14ac:dyDescent="0.35">
      <c r="A7" s="395">
        <v>6.5</v>
      </c>
      <c r="B7" s="277" t="s">
        <v>378</v>
      </c>
      <c r="C7" s="423"/>
      <c r="D7" s="424"/>
      <c r="E7" s="427"/>
      <c r="F7" s="427"/>
      <c r="G7" s="427"/>
      <c r="H7" s="427"/>
      <c r="I7" s="427"/>
      <c r="J7" s="427"/>
      <c r="K7" s="427"/>
      <c r="L7" s="428"/>
      <c r="M7" s="423"/>
      <c r="N7" s="424"/>
    </row>
    <row r="8" spans="1:14" ht="28.5" customHeight="1" x14ac:dyDescent="0.35">
      <c r="A8" s="395">
        <v>6.6</v>
      </c>
      <c r="B8" s="294" t="s">
        <v>510</v>
      </c>
      <c r="C8" s="423"/>
      <c r="D8" s="424"/>
      <c r="E8" s="427"/>
      <c r="F8" s="427"/>
      <c r="G8" s="427"/>
      <c r="H8" s="427"/>
      <c r="I8" s="427"/>
      <c r="J8" s="427"/>
      <c r="K8" s="427"/>
      <c r="L8" s="428"/>
      <c r="M8" s="423"/>
      <c r="N8" s="424"/>
    </row>
    <row r="9" spans="1:14" ht="32.25" customHeight="1" x14ac:dyDescent="0.35">
      <c r="A9" s="395">
        <v>6.7</v>
      </c>
      <c r="B9" s="277" t="s">
        <v>299</v>
      </c>
      <c r="C9" s="423"/>
      <c r="D9" s="424"/>
      <c r="E9" s="427"/>
      <c r="F9" s="427"/>
      <c r="G9" s="427"/>
      <c r="H9" s="427"/>
      <c r="I9" s="427"/>
      <c r="J9" s="427"/>
      <c r="K9" s="427"/>
      <c r="L9" s="428"/>
      <c r="M9" s="423"/>
      <c r="N9" s="424"/>
    </row>
    <row r="10" spans="1:14" ht="68.25" customHeight="1" x14ac:dyDescent="0.35">
      <c r="A10" s="395">
        <v>6.8</v>
      </c>
      <c r="B10" s="277" t="s">
        <v>388</v>
      </c>
      <c r="C10" s="423"/>
      <c r="D10" s="424"/>
      <c r="E10" s="427"/>
      <c r="F10" s="427"/>
      <c r="G10" s="427"/>
      <c r="H10" s="427"/>
      <c r="I10" s="427"/>
      <c r="J10" s="427"/>
      <c r="K10" s="427"/>
      <c r="L10" s="428"/>
      <c r="M10" s="423"/>
      <c r="N10" s="424"/>
    </row>
    <row r="11" spans="1:14" ht="52" x14ac:dyDescent="0.35">
      <c r="A11" s="395">
        <v>6.9</v>
      </c>
      <c r="B11" s="277" t="s">
        <v>417</v>
      </c>
      <c r="C11" s="423"/>
      <c r="D11" s="424"/>
      <c r="E11" s="427"/>
      <c r="F11" s="427"/>
      <c r="G11" s="427"/>
      <c r="H11" s="427"/>
      <c r="I11" s="427"/>
      <c r="J11" s="427"/>
      <c r="K11" s="427"/>
      <c r="L11" s="428"/>
      <c r="M11" s="423"/>
      <c r="N11" s="424"/>
    </row>
    <row r="12" spans="1:14" ht="26" x14ac:dyDescent="0.35">
      <c r="A12" s="406">
        <v>6.1</v>
      </c>
      <c r="B12" s="290" t="s">
        <v>401</v>
      </c>
      <c r="C12" s="423"/>
      <c r="D12" s="424"/>
      <c r="E12" s="427"/>
      <c r="F12" s="427"/>
      <c r="G12" s="427"/>
      <c r="H12" s="427"/>
      <c r="I12" s="427"/>
      <c r="J12" s="427"/>
      <c r="K12" s="427"/>
      <c r="L12" s="428"/>
      <c r="M12" s="423"/>
      <c r="N12" s="424"/>
    </row>
    <row r="13" spans="1:14" ht="69" customHeight="1" x14ac:dyDescent="0.35">
      <c r="A13" s="395">
        <v>6.11</v>
      </c>
      <c r="B13" s="298" t="s">
        <v>512</v>
      </c>
      <c r="C13" s="423"/>
      <c r="D13" s="424"/>
      <c r="E13" s="427"/>
      <c r="F13" s="427"/>
      <c r="G13" s="427"/>
      <c r="H13" s="427"/>
      <c r="I13" s="427"/>
      <c r="J13" s="427"/>
      <c r="K13" s="427"/>
      <c r="L13" s="428"/>
      <c r="M13" s="423"/>
      <c r="N13" s="424"/>
    </row>
    <row r="14" spans="1:14" ht="28.5" customHeight="1" x14ac:dyDescent="0.35">
      <c r="A14" s="395">
        <v>6.12</v>
      </c>
      <c r="B14" s="277" t="s">
        <v>437</v>
      </c>
      <c r="C14" s="423"/>
      <c r="D14" s="424"/>
      <c r="E14" s="427"/>
      <c r="F14" s="427"/>
      <c r="G14" s="427"/>
      <c r="H14" s="427"/>
      <c r="I14" s="427"/>
      <c r="J14" s="427"/>
      <c r="K14" s="427"/>
      <c r="L14" s="428"/>
      <c r="M14" s="423"/>
      <c r="N14" s="424"/>
    </row>
    <row r="15" spans="1:14" ht="66" customHeight="1" x14ac:dyDescent="0.35">
      <c r="A15" s="395">
        <v>6.13</v>
      </c>
      <c r="B15" s="297" t="s">
        <v>440</v>
      </c>
      <c r="C15" s="423"/>
      <c r="D15" s="424"/>
      <c r="E15" s="427"/>
      <c r="F15" s="427"/>
      <c r="G15" s="427"/>
      <c r="H15" s="427"/>
      <c r="I15" s="427"/>
      <c r="J15" s="427"/>
      <c r="K15" s="427"/>
      <c r="L15" s="428"/>
      <c r="M15" s="423"/>
      <c r="N15" s="424"/>
    </row>
    <row r="16" spans="1:14" ht="72" customHeight="1" x14ac:dyDescent="0.35">
      <c r="A16" s="395">
        <v>6.14</v>
      </c>
      <c r="B16" s="297" t="s">
        <v>441</v>
      </c>
      <c r="C16" s="423"/>
      <c r="D16" s="424"/>
      <c r="E16" s="427"/>
      <c r="F16" s="427"/>
      <c r="G16" s="427"/>
      <c r="H16" s="427"/>
      <c r="I16" s="427"/>
      <c r="J16" s="427"/>
      <c r="K16" s="427"/>
      <c r="L16" s="428"/>
      <c r="M16" s="423"/>
      <c r="N16" s="424"/>
    </row>
    <row r="17" spans="1:14" ht="28.5" customHeight="1" x14ac:dyDescent="0.35">
      <c r="A17" s="395">
        <v>6.15</v>
      </c>
      <c r="B17" s="277" t="s">
        <v>423</v>
      </c>
      <c r="C17" s="423"/>
      <c r="D17" s="424"/>
      <c r="E17" s="427"/>
      <c r="F17" s="427"/>
      <c r="G17" s="427"/>
      <c r="H17" s="427"/>
      <c r="I17" s="427"/>
      <c r="J17" s="427"/>
      <c r="K17" s="427"/>
      <c r="L17" s="428"/>
      <c r="M17" s="423"/>
      <c r="N17" s="424"/>
    </row>
    <row r="18" spans="1:14" ht="28.5" customHeight="1" x14ac:dyDescent="0.35">
      <c r="A18" s="395">
        <v>6.16</v>
      </c>
      <c r="B18" s="277" t="s">
        <v>502</v>
      </c>
      <c r="C18" s="423"/>
      <c r="D18" s="424"/>
      <c r="E18" s="427"/>
      <c r="F18" s="427"/>
      <c r="G18" s="427"/>
      <c r="H18" s="427"/>
      <c r="I18" s="427"/>
      <c r="J18" s="427"/>
      <c r="K18" s="427"/>
      <c r="L18" s="428"/>
      <c r="M18" s="423"/>
      <c r="N18" s="424"/>
    </row>
    <row r="19" spans="1:14" ht="28.5" customHeight="1" x14ac:dyDescent="0.35">
      <c r="A19" s="395">
        <v>6.17</v>
      </c>
      <c r="B19" s="277" t="s">
        <v>425</v>
      </c>
      <c r="C19" s="423"/>
      <c r="D19" s="424"/>
      <c r="E19" s="427"/>
      <c r="F19" s="427"/>
      <c r="G19" s="427"/>
      <c r="H19" s="427"/>
      <c r="I19" s="427"/>
      <c r="J19" s="427"/>
      <c r="K19" s="427"/>
      <c r="L19" s="428"/>
      <c r="M19" s="423"/>
      <c r="N19" s="424"/>
    </row>
    <row r="20" spans="1:14" ht="28.5" customHeight="1" x14ac:dyDescent="0.35">
      <c r="A20" s="395">
        <v>6.18</v>
      </c>
      <c r="B20" s="277" t="s">
        <v>424</v>
      </c>
      <c r="C20" s="423"/>
      <c r="D20" s="424"/>
      <c r="E20" s="427"/>
      <c r="F20" s="427"/>
      <c r="G20" s="427"/>
      <c r="H20" s="427"/>
      <c r="I20" s="427"/>
      <c r="J20" s="427"/>
      <c r="K20" s="427"/>
      <c r="L20" s="428"/>
      <c r="M20" s="423"/>
      <c r="N20" s="424"/>
    </row>
    <row r="21" spans="1:14" ht="28.5" customHeight="1" x14ac:dyDescent="0.35">
      <c r="A21" s="395">
        <v>6.19</v>
      </c>
      <c r="B21" s="277" t="s">
        <v>429</v>
      </c>
      <c r="C21" s="423"/>
      <c r="D21" s="424"/>
      <c r="E21" s="427"/>
      <c r="F21" s="427"/>
      <c r="G21" s="427"/>
      <c r="H21" s="427"/>
      <c r="I21" s="427"/>
      <c r="J21" s="427"/>
      <c r="K21" s="427"/>
      <c r="L21" s="428"/>
      <c r="M21" s="423"/>
      <c r="N21" s="424"/>
    </row>
    <row r="22" spans="1:14" ht="28.5" customHeight="1" x14ac:dyDescent="0.35">
      <c r="A22" s="406">
        <v>6.2</v>
      </c>
      <c r="B22" s="297" t="s">
        <v>428</v>
      </c>
      <c r="C22" s="423"/>
      <c r="D22" s="424"/>
      <c r="E22" s="427"/>
      <c r="F22" s="427"/>
      <c r="G22" s="427"/>
      <c r="H22" s="427"/>
      <c r="I22" s="427"/>
      <c r="J22" s="427"/>
      <c r="K22" s="427"/>
      <c r="L22" s="428"/>
      <c r="M22" s="423"/>
      <c r="N22" s="424"/>
    </row>
    <row r="23" spans="1:14" ht="28.5" customHeight="1" x14ac:dyDescent="0.35">
      <c r="A23" s="395">
        <v>6.21</v>
      </c>
      <c r="B23" s="297" t="s">
        <v>430</v>
      </c>
      <c r="C23" s="423"/>
      <c r="D23" s="424"/>
      <c r="E23" s="427"/>
      <c r="F23" s="427"/>
      <c r="G23" s="427"/>
      <c r="H23" s="427"/>
      <c r="I23" s="427"/>
      <c r="J23" s="427"/>
      <c r="K23" s="427"/>
      <c r="L23" s="428"/>
      <c r="M23" s="423"/>
      <c r="N23" s="424"/>
    </row>
    <row r="24" spans="1:14" ht="28.5" customHeight="1" x14ac:dyDescent="0.35">
      <c r="A24" s="395">
        <v>6.22</v>
      </c>
      <c r="B24" s="298" t="s">
        <v>431</v>
      </c>
      <c r="C24" s="423"/>
      <c r="D24" s="424"/>
      <c r="E24" s="427"/>
      <c r="F24" s="427"/>
      <c r="G24" s="427"/>
      <c r="H24" s="427"/>
      <c r="I24" s="427"/>
      <c r="J24" s="427"/>
      <c r="K24" s="427"/>
      <c r="L24" s="428"/>
      <c r="M24" s="423"/>
      <c r="N24" s="424"/>
    </row>
    <row r="25" spans="1:14" ht="28.5" customHeight="1" x14ac:dyDescent="0.35">
      <c r="A25" s="395">
        <v>6.23</v>
      </c>
      <c r="B25" s="298" t="s">
        <v>432</v>
      </c>
      <c r="C25" s="423"/>
      <c r="D25" s="424"/>
      <c r="E25" s="427"/>
      <c r="F25" s="427"/>
      <c r="G25" s="427"/>
      <c r="H25" s="427"/>
      <c r="I25" s="427"/>
      <c r="J25" s="427"/>
      <c r="K25" s="427"/>
      <c r="L25" s="428"/>
      <c r="M25" s="423"/>
      <c r="N25" s="424"/>
    </row>
    <row r="26" spans="1:14" ht="28.5" customHeight="1" x14ac:dyDescent="0.35">
      <c r="A26" s="395">
        <v>6.24</v>
      </c>
      <c r="B26" s="298" t="s">
        <v>435</v>
      </c>
      <c r="C26" s="423"/>
      <c r="D26" s="424"/>
      <c r="E26" s="427"/>
      <c r="F26" s="427"/>
      <c r="G26" s="427"/>
      <c r="H26" s="427"/>
      <c r="I26" s="427"/>
      <c r="J26" s="427"/>
      <c r="K26" s="427"/>
      <c r="L26" s="428"/>
      <c r="M26" s="423"/>
      <c r="N26" s="424"/>
    </row>
    <row r="27" spans="1:14" ht="28.5" customHeight="1" x14ac:dyDescent="0.35">
      <c r="A27" s="395">
        <v>5.0999999999999996</v>
      </c>
      <c r="B27" s="298" t="s">
        <v>397</v>
      </c>
      <c r="C27" s="423"/>
      <c r="D27" s="424"/>
      <c r="E27" s="427"/>
      <c r="F27" s="427"/>
      <c r="G27" s="427"/>
      <c r="H27" s="427"/>
      <c r="I27" s="427"/>
      <c r="J27" s="427"/>
      <c r="K27" s="427"/>
      <c r="L27" s="428"/>
      <c r="M27" s="423"/>
      <c r="N27" s="424"/>
    </row>
    <row r="28" spans="1:14" ht="25.5" customHeight="1" x14ac:dyDescent="0.35">
      <c r="A28" s="322"/>
      <c r="B28" s="405" t="s">
        <v>221</v>
      </c>
      <c r="C28" s="426"/>
      <c r="D28" s="424"/>
      <c r="E28" s="427"/>
      <c r="F28" s="427"/>
      <c r="G28" s="427"/>
      <c r="H28" s="427"/>
      <c r="I28" s="427"/>
      <c r="J28" s="427"/>
      <c r="K28" s="427"/>
      <c r="L28" s="428"/>
      <c r="M28" s="426"/>
      <c r="N28" s="424"/>
    </row>
    <row r="29" spans="1:14" ht="122.25" customHeight="1" x14ac:dyDescent="0.35">
      <c r="A29" s="395" t="s">
        <v>511</v>
      </c>
      <c r="B29" s="277" t="s">
        <v>405</v>
      </c>
      <c r="C29" s="423"/>
      <c r="D29" s="424"/>
      <c r="E29" s="427"/>
      <c r="F29" s="427"/>
      <c r="G29" s="427"/>
      <c r="H29" s="427"/>
      <c r="I29" s="427"/>
      <c r="J29" s="427"/>
      <c r="K29" s="427"/>
      <c r="L29" s="428"/>
      <c r="M29" s="423"/>
      <c r="N29" s="424"/>
    </row>
    <row r="30" spans="1:14" ht="186.75" customHeight="1" x14ac:dyDescent="0.35">
      <c r="A30" s="395">
        <v>6.2</v>
      </c>
      <c r="B30" s="277" t="s">
        <v>509</v>
      </c>
      <c r="C30" s="423"/>
      <c r="D30" s="424"/>
      <c r="E30" s="427"/>
      <c r="F30" s="427"/>
      <c r="G30" s="427"/>
      <c r="H30" s="427"/>
      <c r="I30" s="427"/>
      <c r="J30" s="427"/>
      <c r="K30" s="427"/>
      <c r="L30" s="428"/>
      <c r="M30" s="423"/>
      <c r="N30" s="424"/>
    </row>
    <row r="31" spans="1:14" ht="108.75" customHeight="1" x14ac:dyDescent="0.35">
      <c r="A31" s="395">
        <v>6.3</v>
      </c>
      <c r="B31" s="277" t="s">
        <v>11</v>
      </c>
      <c r="C31" s="423"/>
      <c r="D31" s="424"/>
      <c r="E31" s="427"/>
      <c r="F31" s="427"/>
      <c r="G31" s="427"/>
      <c r="H31" s="427"/>
      <c r="I31" s="427"/>
      <c r="J31" s="427"/>
      <c r="K31" s="427"/>
      <c r="L31" s="428"/>
      <c r="M31" s="423"/>
      <c r="N31" s="424"/>
    </row>
    <row r="32" spans="1:14" ht="65" x14ac:dyDescent="0.35">
      <c r="A32" s="406">
        <v>6.4</v>
      </c>
      <c r="B32" s="297" t="s">
        <v>407</v>
      </c>
      <c r="C32" s="423"/>
      <c r="D32" s="424"/>
      <c r="E32" s="427"/>
      <c r="F32" s="427"/>
      <c r="G32" s="427"/>
      <c r="H32" s="427"/>
      <c r="I32" s="427"/>
      <c r="J32" s="427"/>
      <c r="K32" s="427"/>
      <c r="L32" s="428"/>
      <c r="M32" s="423"/>
      <c r="N32" s="424"/>
    </row>
    <row r="33" spans="1:14" ht="78" x14ac:dyDescent="0.35">
      <c r="A33" s="395">
        <v>6.5</v>
      </c>
      <c r="B33" s="297" t="s">
        <v>406</v>
      </c>
      <c r="C33" s="423"/>
      <c r="D33" s="423"/>
      <c r="E33" s="429"/>
      <c r="F33" s="429"/>
      <c r="G33" s="429"/>
      <c r="H33" s="429"/>
      <c r="I33" s="429"/>
      <c r="J33" s="429"/>
      <c r="K33" s="429"/>
      <c r="L33" s="430"/>
      <c r="M33" s="423"/>
      <c r="N33" s="423"/>
    </row>
    <row r="34" spans="1:14" ht="52" x14ac:dyDescent="0.35">
      <c r="A34" s="395">
        <v>6.6</v>
      </c>
      <c r="B34" s="298" t="s">
        <v>383</v>
      </c>
      <c r="C34" s="423"/>
      <c r="D34" s="423"/>
      <c r="E34" s="429"/>
      <c r="F34" s="429"/>
      <c r="G34" s="429"/>
      <c r="H34" s="429"/>
      <c r="I34" s="429"/>
      <c r="J34" s="429"/>
      <c r="K34" s="429"/>
      <c r="L34" s="430"/>
      <c r="M34" s="423"/>
      <c r="N34" s="423"/>
    </row>
    <row r="35" spans="1:14" ht="52" x14ac:dyDescent="0.35">
      <c r="A35" s="395">
        <v>6.7</v>
      </c>
      <c r="B35" s="298" t="s">
        <v>419</v>
      </c>
      <c r="C35" s="423"/>
      <c r="D35" s="423"/>
      <c r="E35" s="429"/>
      <c r="F35" s="429"/>
      <c r="G35" s="429"/>
      <c r="H35" s="429"/>
      <c r="I35" s="429"/>
      <c r="J35" s="429"/>
      <c r="K35" s="429"/>
      <c r="L35" s="430"/>
      <c r="M35" s="423"/>
      <c r="N35" s="423"/>
    </row>
    <row r="36" spans="1:14" x14ac:dyDescent="0.35">
      <c r="L36" s="432"/>
    </row>
    <row r="37" spans="1:14" x14ac:dyDescent="0.35">
      <c r="L37" s="432"/>
    </row>
    <row r="38" spans="1:14" x14ac:dyDescent="0.35">
      <c r="L38" s="432"/>
    </row>
  </sheetData>
  <sheetProtection formatCells="0" formatColumns="0" formatRows="0" insertRows="0" sort="0" autoFilter="0"/>
  <mergeCells count="1">
    <mergeCell ref="A1:B1"/>
  </mergeCells>
  <dataValidations count="1">
    <dataValidation allowBlank="1" showInputMessage="1" showErrorMessage="1" errorTitle="Enter 0, 1, or 2" error="If N/A, note that in the comments and leave the score boxes blank." sqref="C1:N1048576"/>
  </dataValidations>
  <pageMargins left="0.25" right="0.25" top="0.75" bottom="0.75" header="0.3" footer="0.3"/>
  <pageSetup orientation="landscape" horizontalDpi="1200" verticalDpi="1200" r:id="rId1"/>
  <headerFooter>
    <oddHeader>&amp;C&amp;"Arial,Bold"&amp;9Southwest Michigan Behavioral Health ~ Clinical and Primary Providers Staff Review</oddHeader>
    <oddFooter>&amp;R&amp;6Page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V143"/>
  <sheetViews>
    <sheetView view="pageBreakPreview" zoomScale="110" zoomScaleNormal="70" zoomScaleSheetLayoutView="110" workbookViewId="0">
      <selection activeCell="C2" sqref="C2"/>
    </sheetView>
  </sheetViews>
  <sheetFormatPr defaultColWidth="8.6328125" defaultRowHeight="14" x14ac:dyDescent="0.3"/>
  <cols>
    <col min="1" max="1" width="1.453125" style="58" customWidth="1"/>
    <col min="2" max="2" width="9.453125" style="58" customWidth="1"/>
    <col min="3" max="3" width="41.6328125" style="261" customWidth="1"/>
    <col min="4" max="4" width="6.36328125" style="39" customWidth="1"/>
    <col min="5" max="5" width="5.36328125" style="39" customWidth="1"/>
    <col min="6" max="6" width="16.36328125" style="149" customWidth="1"/>
    <col min="7" max="7" width="33.453125" style="180" customWidth="1"/>
    <col min="8" max="8" width="33.453125" style="178" customWidth="1"/>
    <col min="9" max="15" width="2.36328125" style="132" customWidth="1"/>
    <col min="16" max="16" width="9.36328125" style="60" customWidth="1"/>
    <col min="17" max="256" width="9.36328125" style="17" customWidth="1"/>
    <col min="257" max="16384" width="8.6328125" style="166"/>
  </cols>
  <sheetData>
    <row r="1" spans="1:16" s="58" customFormat="1" ht="12.75" customHeight="1" x14ac:dyDescent="0.2">
      <c r="A1" s="444" t="s">
        <v>145</v>
      </c>
      <c r="B1" s="444"/>
      <c r="C1" s="249"/>
      <c r="D1" s="59"/>
      <c r="E1" s="445" t="s">
        <v>247</v>
      </c>
      <c r="F1" s="446"/>
      <c r="G1" s="446"/>
      <c r="H1" s="446"/>
      <c r="I1" s="132"/>
      <c r="J1" s="132"/>
      <c r="K1" s="132"/>
      <c r="L1" s="132"/>
      <c r="M1" s="132"/>
      <c r="N1" s="132"/>
      <c r="O1" s="132"/>
      <c r="P1" s="86"/>
    </row>
    <row r="2" spans="1:16" s="58" customFormat="1" ht="11.5" x14ac:dyDescent="0.2">
      <c r="A2" s="444" t="s">
        <v>146</v>
      </c>
      <c r="B2" s="444"/>
      <c r="C2" s="250"/>
      <c r="D2" s="87"/>
      <c r="E2" s="446"/>
      <c r="F2" s="446"/>
      <c r="G2" s="446"/>
      <c r="H2" s="446"/>
      <c r="I2" s="132"/>
      <c r="J2" s="132"/>
      <c r="K2" s="132"/>
      <c r="L2" s="132"/>
      <c r="M2" s="132"/>
      <c r="N2" s="132"/>
      <c r="O2" s="132"/>
      <c r="P2" s="86"/>
    </row>
    <row r="3" spans="1:16" s="58" customFormat="1" ht="11.5" x14ac:dyDescent="0.2">
      <c r="A3" s="444" t="s">
        <v>147</v>
      </c>
      <c r="B3" s="444"/>
      <c r="C3" s="249" t="s">
        <v>381</v>
      </c>
      <c r="D3" s="59"/>
      <c r="E3" s="446"/>
      <c r="F3" s="446"/>
      <c r="G3" s="446"/>
      <c r="H3" s="446"/>
      <c r="I3" s="132"/>
      <c r="J3" s="132"/>
      <c r="K3" s="132"/>
      <c r="L3" s="132"/>
      <c r="M3" s="132"/>
      <c r="N3" s="132"/>
      <c r="O3" s="132"/>
      <c r="P3" s="86"/>
    </row>
    <row r="4" spans="1:16" s="58" customFormat="1" ht="11.5" x14ac:dyDescent="0.2">
      <c r="A4" s="444" t="s">
        <v>148</v>
      </c>
      <c r="B4" s="444"/>
      <c r="C4" s="251"/>
      <c r="D4" s="59"/>
      <c r="E4" s="446"/>
      <c r="F4" s="446"/>
      <c r="G4" s="446"/>
      <c r="H4" s="446"/>
      <c r="I4" s="132"/>
      <c r="J4" s="132"/>
      <c r="K4" s="132"/>
      <c r="L4" s="132"/>
      <c r="M4" s="132"/>
      <c r="N4" s="132"/>
      <c r="O4" s="132"/>
      <c r="P4" s="86"/>
    </row>
    <row r="5" spans="1:16" s="58" customFormat="1" ht="24.75" customHeight="1" x14ac:dyDescent="0.35">
      <c r="B5" s="80"/>
      <c r="C5" s="252"/>
      <c r="D5" s="59"/>
      <c r="E5" s="446"/>
      <c r="F5" s="446"/>
      <c r="G5" s="446"/>
      <c r="H5" s="446"/>
      <c r="I5" s="132"/>
      <c r="J5" s="132"/>
      <c r="K5" s="132"/>
      <c r="L5" s="132"/>
      <c r="M5" s="132"/>
      <c r="N5" s="132"/>
      <c r="O5" s="132"/>
      <c r="P5" s="86"/>
    </row>
    <row r="6" spans="1:16" ht="23" customHeight="1" x14ac:dyDescent="0.3">
      <c r="A6" s="88"/>
      <c r="B6" s="64"/>
      <c r="C6" s="253"/>
      <c r="D6" s="40" t="s">
        <v>149</v>
      </c>
      <c r="E6" s="40" t="s">
        <v>150</v>
      </c>
      <c r="F6" s="19" t="s">
        <v>151</v>
      </c>
      <c r="G6" s="18" t="s">
        <v>152</v>
      </c>
      <c r="H6" s="18" t="s">
        <v>153</v>
      </c>
      <c r="I6" s="129" t="s">
        <v>257</v>
      </c>
      <c r="J6" s="129" t="s">
        <v>135</v>
      </c>
      <c r="K6" s="129" t="s">
        <v>258</v>
      </c>
      <c r="L6" s="129" t="s">
        <v>259</v>
      </c>
      <c r="M6" s="129" t="s">
        <v>260</v>
      </c>
      <c r="N6" s="129" t="s">
        <v>261</v>
      </c>
      <c r="O6" s="129" t="s">
        <v>262</v>
      </c>
      <c r="P6" s="165"/>
    </row>
    <row r="7" spans="1:16" s="167" customFormat="1" ht="14.75" customHeight="1" x14ac:dyDescent="0.35">
      <c r="A7" s="216" t="s">
        <v>306</v>
      </c>
      <c r="B7" s="216"/>
      <c r="C7" s="254"/>
      <c r="D7" s="229"/>
      <c r="E7" s="214"/>
      <c r="F7" s="215"/>
      <c r="G7" s="216"/>
      <c r="H7" s="216"/>
      <c r="I7" s="131" t="s">
        <v>1</v>
      </c>
      <c r="J7" s="131" t="s">
        <v>1</v>
      </c>
      <c r="K7" s="131" t="s">
        <v>1</v>
      </c>
      <c r="L7" s="131" t="s">
        <v>1</v>
      </c>
      <c r="M7" s="131" t="s">
        <v>1</v>
      </c>
      <c r="N7" s="131" t="s">
        <v>1</v>
      </c>
      <c r="O7" s="131" t="s">
        <v>1</v>
      </c>
    </row>
    <row r="8" spans="1:16" ht="62.15" customHeight="1" x14ac:dyDescent="0.3">
      <c r="A8" s="227"/>
      <c r="B8" s="196">
        <v>1.1000000000000001</v>
      </c>
      <c r="C8" s="245" t="s">
        <v>132</v>
      </c>
      <c r="D8" s="228">
        <f t="shared" ref="D8:D15" si="0">COUNT(E8)*2</f>
        <v>0</v>
      </c>
      <c r="E8" s="50"/>
      <c r="F8" s="46"/>
      <c r="G8" s="47"/>
      <c r="H8" s="48"/>
      <c r="I8" s="132" t="s">
        <v>0</v>
      </c>
      <c r="J8" s="132" t="s">
        <v>1</v>
      </c>
      <c r="K8" s="132" t="s">
        <v>1</v>
      </c>
      <c r="L8" s="132" t="s">
        <v>0</v>
      </c>
      <c r="M8" s="132" t="s">
        <v>0</v>
      </c>
      <c r="N8" s="132" t="s">
        <v>1</v>
      </c>
      <c r="O8" s="132" t="s">
        <v>1</v>
      </c>
      <c r="P8" s="17"/>
    </row>
    <row r="9" spans="1:16" ht="37.25" customHeight="1" x14ac:dyDescent="0.3">
      <c r="A9" s="89"/>
      <c r="B9" s="36">
        <v>1.2</v>
      </c>
      <c r="C9" s="3" t="s">
        <v>140</v>
      </c>
      <c r="D9" s="49">
        <f t="shared" si="0"/>
        <v>0</v>
      </c>
      <c r="E9" s="41"/>
      <c r="F9" s="142" t="s">
        <v>130</v>
      </c>
      <c r="G9" s="22"/>
      <c r="H9" s="22"/>
      <c r="I9" s="132" t="s">
        <v>1</v>
      </c>
      <c r="J9" s="132" t="s">
        <v>1</v>
      </c>
      <c r="K9" s="132" t="s">
        <v>1</v>
      </c>
      <c r="L9" s="132" t="s">
        <v>0</v>
      </c>
      <c r="M9" s="132" t="s">
        <v>0</v>
      </c>
      <c r="N9" s="132" t="s">
        <v>1</v>
      </c>
      <c r="O9" s="132" t="s">
        <v>1</v>
      </c>
    </row>
    <row r="10" spans="1:16" ht="26" customHeight="1" x14ac:dyDescent="0.3">
      <c r="A10" s="89"/>
      <c r="B10" s="36">
        <v>1.3</v>
      </c>
      <c r="C10" s="3" t="s">
        <v>155</v>
      </c>
      <c r="D10" s="49">
        <f t="shared" si="0"/>
        <v>0</v>
      </c>
      <c r="E10" s="41"/>
      <c r="F10" s="24" t="s">
        <v>139</v>
      </c>
      <c r="G10" s="22"/>
      <c r="H10" s="22"/>
      <c r="I10" s="132" t="s">
        <v>1</v>
      </c>
      <c r="J10" s="132" t="s">
        <v>1</v>
      </c>
      <c r="K10" s="132" t="s">
        <v>1</v>
      </c>
      <c r="L10" s="132" t="s">
        <v>1</v>
      </c>
      <c r="M10" s="132" t="s">
        <v>1</v>
      </c>
      <c r="N10" s="132" t="s">
        <v>1</v>
      </c>
      <c r="O10" s="132" t="s">
        <v>1</v>
      </c>
    </row>
    <row r="11" spans="1:16" ht="21" x14ac:dyDescent="0.3">
      <c r="A11" s="11"/>
      <c r="B11" s="36">
        <v>1.4</v>
      </c>
      <c r="C11" s="3" t="s">
        <v>156</v>
      </c>
      <c r="D11" s="49">
        <f t="shared" si="0"/>
        <v>0</v>
      </c>
      <c r="E11" s="41"/>
      <c r="F11" s="20" t="s">
        <v>139</v>
      </c>
      <c r="G11" s="23"/>
      <c r="H11" s="22"/>
      <c r="I11" s="132" t="s">
        <v>0</v>
      </c>
      <c r="J11" s="132" t="s">
        <v>1</v>
      </c>
      <c r="K11" s="132" t="s">
        <v>1</v>
      </c>
      <c r="L11" s="132" t="s">
        <v>1</v>
      </c>
      <c r="M11" s="132" t="s">
        <v>1</v>
      </c>
      <c r="N11" s="132" t="s">
        <v>1</v>
      </c>
      <c r="O11" s="132" t="s">
        <v>1</v>
      </c>
      <c r="P11" s="17"/>
    </row>
    <row r="12" spans="1:16" ht="39" customHeight="1" x14ac:dyDescent="0.3">
      <c r="A12" s="90"/>
      <c r="B12" s="36">
        <v>1.5</v>
      </c>
      <c r="C12" s="3" t="s">
        <v>162</v>
      </c>
      <c r="D12" s="49">
        <f t="shared" si="0"/>
        <v>0</v>
      </c>
      <c r="E12" s="41"/>
      <c r="F12" s="20" t="s">
        <v>161</v>
      </c>
      <c r="G12" s="23"/>
      <c r="H12" s="22"/>
      <c r="I12" s="132" t="s">
        <v>1</v>
      </c>
      <c r="J12" s="132" t="s">
        <v>1</v>
      </c>
      <c r="K12" s="132" t="s">
        <v>1</v>
      </c>
      <c r="L12" s="132" t="s">
        <v>1</v>
      </c>
      <c r="M12" s="132" t="s">
        <v>1</v>
      </c>
      <c r="N12" s="132" t="s">
        <v>1</v>
      </c>
      <c r="O12" s="132" t="s">
        <v>1</v>
      </c>
    </row>
    <row r="13" spans="1:16" ht="84.5" customHeight="1" x14ac:dyDescent="0.3">
      <c r="A13" s="90"/>
      <c r="B13" s="36">
        <v>1.6</v>
      </c>
      <c r="C13" s="3" t="s">
        <v>219</v>
      </c>
      <c r="D13" s="49">
        <f t="shared" si="0"/>
        <v>0</v>
      </c>
      <c r="E13" s="41"/>
      <c r="F13" s="20" t="s">
        <v>169</v>
      </c>
      <c r="G13" s="23"/>
      <c r="H13" s="22"/>
      <c r="I13" s="132" t="s">
        <v>1</v>
      </c>
      <c r="J13" s="132" t="s">
        <v>1</v>
      </c>
      <c r="K13" s="132" t="s">
        <v>1</v>
      </c>
      <c r="L13" s="132" t="s">
        <v>1</v>
      </c>
      <c r="M13" s="132" t="s">
        <v>1</v>
      </c>
      <c r="N13" s="132" t="s">
        <v>1</v>
      </c>
      <c r="O13" s="132" t="s">
        <v>1</v>
      </c>
    </row>
    <row r="14" spans="1:16" ht="31.5" hidden="1" customHeight="1" x14ac:dyDescent="0.3">
      <c r="A14" s="4"/>
      <c r="B14" s="36">
        <v>1.7</v>
      </c>
      <c r="C14" s="3" t="s">
        <v>138</v>
      </c>
      <c r="D14" s="49">
        <f t="shared" si="0"/>
        <v>0</v>
      </c>
      <c r="E14" s="41"/>
      <c r="F14" s="20" t="s">
        <v>137</v>
      </c>
      <c r="G14" s="23"/>
      <c r="H14" s="22"/>
      <c r="I14" s="132" t="s">
        <v>0</v>
      </c>
      <c r="J14" s="132" t="s">
        <v>0</v>
      </c>
      <c r="K14" s="132" t="s">
        <v>0</v>
      </c>
      <c r="L14" s="132" t="s">
        <v>0</v>
      </c>
      <c r="M14" s="132" t="s">
        <v>0</v>
      </c>
      <c r="N14" s="132" t="s">
        <v>1</v>
      </c>
      <c r="O14" s="132" t="s">
        <v>1</v>
      </c>
      <c r="P14" s="17"/>
    </row>
    <row r="15" spans="1:16" ht="37.25" hidden="1" customHeight="1" x14ac:dyDescent="0.3">
      <c r="A15" s="4"/>
      <c r="B15" s="36">
        <v>1.8</v>
      </c>
      <c r="C15" s="3" t="s">
        <v>157</v>
      </c>
      <c r="D15" s="49">
        <f t="shared" si="0"/>
        <v>0</v>
      </c>
      <c r="E15" s="41"/>
      <c r="F15" s="20" t="s">
        <v>137</v>
      </c>
      <c r="G15" s="23"/>
      <c r="H15" s="22"/>
      <c r="I15" s="132" t="s">
        <v>0</v>
      </c>
      <c r="J15" s="132" t="s">
        <v>0</v>
      </c>
      <c r="K15" s="132" t="s">
        <v>0</v>
      </c>
      <c r="L15" s="132" t="s">
        <v>0</v>
      </c>
      <c r="M15" s="132" t="s">
        <v>0</v>
      </c>
      <c r="N15" s="132" t="s">
        <v>1</v>
      </c>
      <c r="O15" s="132" t="s">
        <v>1</v>
      </c>
      <c r="P15" s="17"/>
    </row>
    <row r="16" spans="1:16" s="170" customFormat="1" ht="24" customHeight="1" x14ac:dyDescent="0.35">
      <c r="A16" s="91"/>
      <c r="B16" s="82"/>
      <c r="C16" s="230" t="s">
        <v>301</v>
      </c>
      <c r="D16" s="44">
        <f>SUM(D8:D15)</f>
        <v>0</v>
      </c>
      <c r="E16" s="44">
        <f>SUM(E8:E15)</f>
        <v>0</v>
      </c>
      <c r="F16" s="147" t="s">
        <v>167</v>
      </c>
      <c r="G16" s="197" t="str">
        <f>IF(ISERROR(SUM(E16/D16)),"",SUM(E16/D16))</f>
        <v/>
      </c>
      <c r="H16" s="45"/>
      <c r="I16" s="131" t="s">
        <v>1</v>
      </c>
      <c r="J16" s="131" t="s">
        <v>1</v>
      </c>
      <c r="K16" s="131" t="s">
        <v>1</v>
      </c>
      <c r="L16" s="131" t="s">
        <v>1</v>
      </c>
      <c r="M16" s="131" t="s">
        <v>1</v>
      </c>
      <c r="N16" s="131" t="s">
        <v>1</v>
      </c>
      <c r="O16" s="131" t="s">
        <v>1</v>
      </c>
      <c r="P16" s="169"/>
    </row>
    <row r="17" spans="1:16" s="16" customFormat="1" ht="16.25" hidden="1" customHeight="1" x14ac:dyDescent="0.35">
      <c r="A17" s="199" t="s">
        <v>307</v>
      </c>
      <c r="B17" s="202"/>
      <c r="C17" s="198"/>
      <c r="D17" s="200"/>
      <c r="E17" s="200"/>
      <c r="F17" s="201"/>
      <c r="G17" s="198"/>
      <c r="H17" s="198"/>
      <c r="I17" s="131" t="s">
        <v>0</v>
      </c>
      <c r="J17" s="131" t="s">
        <v>0</v>
      </c>
      <c r="K17" s="131" t="s">
        <v>0</v>
      </c>
      <c r="L17" s="131" t="s">
        <v>1</v>
      </c>
      <c r="M17" s="131" t="s">
        <v>1</v>
      </c>
      <c r="N17" s="131" t="s">
        <v>0</v>
      </c>
      <c r="O17" s="131" t="s">
        <v>1</v>
      </c>
    </row>
    <row r="18" spans="1:16" ht="27" hidden="1" customHeight="1" x14ac:dyDescent="0.3">
      <c r="A18" s="4"/>
      <c r="B18" s="36">
        <v>2.1</v>
      </c>
      <c r="C18" s="3" t="s">
        <v>123</v>
      </c>
      <c r="D18" s="49">
        <f t="shared" ref="D18:D23" si="1">COUNT(E18)*2</f>
        <v>0</v>
      </c>
      <c r="E18" s="41"/>
      <c r="F18" s="20" t="s">
        <v>122</v>
      </c>
      <c r="G18" s="23"/>
      <c r="H18" s="22"/>
      <c r="I18" s="132" t="s">
        <v>0</v>
      </c>
      <c r="J18" s="132" t="s">
        <v>0</v>
      </c>
      <c r="K18" s="132" t="s">
        <v>0</v>
      </c>
      <c r="L18" s="132" t="s">
        <v>1</v>
      </c>
      <c r="M18" s="132" t="s">
        <v>0</v>
      </c>
      <c r="N18" s="132" t="s">
        <v>0</v>
      </c>
      <c r="O18" s="132" t="s">
        <v>0</v>
      </c>
      <c r="P18" s="17"/>
    </row>
    <row r="19" spans="1:16" ht="40.5" hidden="1" customHeight="1" x14ac:dyDescent="0.3">
      <c r="A19" s="4"/>
      <c r="B19" s="36">
        <v>2.2000000000000002</v>
      </c>
      <c r="C19" s="3" t="s">
        <v>121</v>
      </c>
      <c r="D19" s="49">
        <f t="shared" si="1"/>
        <v>0</v>
      </c>
      <c r="E19" s="41"/>
      <c r="F19" s="20" t="s">
        <v>120</v>
      </c>
      <c r="G19" s="23"/>
      <c r="H19" s="22"/>
      <c r="I19" s="132" t="s">
        <v>0</v>
      </c>
      <c r="J19" s="132" t="s">
        <v>0</v>
      </c>
      <c r="K19" s="132" t="s">
        <v>0</v>
      </c>
      <c r="L19" s="132" t="s">
        <v>1</v>
      </c>
      <c r="M19" s="132" t="s">
        <v>0</v>
      </c>
      <c r="N19" s="132" t="s">
        <v>0</v>
      </c>
      <c r="O19" s="132" t="s">
        <v>0</v>
      </c>
      <c r="P19" s="17"/>
    </row>
    <row r="20" spans="1:16" ht="61.25" hidden="1" customHeight="1" x14ac:dyDescent="0.3">
      <c r="A20" s="4"/>
      <c r="B20" s="36">
        <v>2.2999999999999998</v>
      </c>
      <c r="C20" s="3" t="s">
        <v>119</v>
      </c>
      <c r="D20" s="49">
        <f t="shared" si="1"/>
        <v>0</v>
      </c>
      <c r="E20" s="41"/>
      <c r="F20" s="20" t="s">
        <v>118</v>
      </c>
      <c r="G20" s="23"/>
      <c r="H20" s="22"/>
      <c r="I20" s="132" t="s">
        <v>0</v>
      </c>
      <c r="J20" s="132" t="s">
        <v>0</v>
      </c>
      <c r="K20" s="132" t="s">
        <v>0</v>
      </c>
      <c r="L20" s="132" t="s">
        <v>1</v>
      </c>
      <c r="M20" s="132" t="s">
        <v>0</v>
      </c>
      <c r="N20" s="132" t="s">
        <v>0</v>
      </c>
      <c r="O20" s="132" t="s">
        <v>0</v>
      </c>
      <c r="P20" s="17"/>
    </row>
    <row r="21" spans="1:16" ht="62" hidden="1" customHeight="1" x14ac:dyDescent="0.3">
      <c r="A21" s="4"/>
      <c r="B21" s="36">
        <v>2.4</v>
      </c>
      <c r="C21" s="3" t="s">
        <v>117</v>
      </c>
      <c r="D21" s="49">
        <f t="shared" si="1"/>
        <v>0</v>
      </c>
      <c r="E21" s="41"/>
      <c r="F21" s="20" t="s">
        <v>116</v>
      </c>
      <c r="G21" s="23"/>
      <c r="H21" s="22"/>
      <c r="I21" s="132" t="s">
        <v>0</v>
      </c>
      <c r="J21" s="132" t="s">
        <v>0</v>
      </c>
      <c r="K21" s="132" t="s">
        <v>0</v>
      </c>
      <c r="L21" s="132" t="s">
        <v>1</v>
      </c>
      <c r="M21" s="132" t="s">
        <v>0</v>
      </c>
      <c r="N21" s="132" t="s">
        <v>0</v>
      </c>
      <c r="O21" s="132" t="s">
        <v>0</v>
      </c>
      <c r="P21" s="17"/>
    </row>
    <row r="22" spans="1:16" ht="49.4" hidden="1" customHeight="1" x14ac:dyDescent="0.3">
      <c r="A22" s="4"/>
      <c r="B22" s="36">
        <v>2.5</v>
      </c>
      <c r="C22" s="3" t="s">
        <v>164</v>
      </c>
      <c r="D22" s="49">
        <f t="shared" si="1"/>
        <v>0</v>
      </c>
      <c r="E22" s="41"/>
      <c r="F22" s="20" t="s">
        <v>116</v>
      </c>
      <c r="G22" s="23"/>
      <c r="H22" s="22"/>
      <c r="I22" s="132" t="s">
        <v>0</v>
      </c>
      <c r="J22" s="132" t="s">
        <v>0</v>
      </c>
      <c r="K22" s="132" t="s">
        <v>0</v>
      </c>
      <c r="L22" s="132" t="s">
        <v>1</v>
      </c>
      <c r="M22" s="132" t="s">
        <v>0</v>
      </c>
      <c r="N22" s="132" t="s">
        <v>0</v>
      </c>
      <c r="O22" s="132" t="s">
        <v>1</v>
      </c>
      <c r="P22" s="17"/>
    </row>
    <row r="23" spans="1:16" ht="48" hidden="1" customHeight="1" x14ac:dyDescent="0.3">
      <c r="A23" s="4"/>
      <c r="B23" s="36">
        <v>2.6</v>
      </c>
      <c r="C23" s="3" t="s">
        <v>115</v>
      </c>
      <c r="D23" s="49">
        <f t="shared" si="1"/>
        <v>0</v>
      </c>
      <c r="E23" s="41"/>
      <c r="F23" s="20" t="s">
        <v>114</v>
      </c>
      <c r="G23" s="23"/>
      <c r="H23" s="22"/>
      <c r="I23" s="132" t="s">
        <v>0</v>
      </c>
      <c r="J23" s="132" t="s">
        <v>0</v>
      </c>
      <c r="K23" s="132" t="s">
        <v>0</v>
      </c>
      <c r="L23" s="132" t="s">
        <v>0</v>
      </c>
      <c r="M23" s="132" t="s">
        <v>1</v>
      </c>
      <c r="N23" s="132" t="s">
        <v>0</v>
      </c>
      <c r="O23" s="132" t="s">
        <v>0</v>
      </c>
      <c r="P23" s="17"/>
    </row>
    <row r="24" spans="1:16" s="170" customFormat="1" ht="24" hidden="1" customHeight="1" x14ac:dyDescent="0.35">
      <c r="A24" s="53"/>
      <c r="B24" s="57"/>
      <c r="C24" s="230" t="s">
        <v>302</v>
      </c>
      <c r="D24" s="44">
        <f>SUM(D18:D23)</f>
        <v>0</v>
      </c>
      <c r="E24" s="44">
        <f>SUM(E18:E23)</f>
        <v>0</v>
      </c>
      <c r="F24" s="147" t="s">
        <v>167</v>
      </c>
      <c r="G24" s="37" t="str">
        <f>IF(ISERROR(SUM(E24/D24)),"",SUM(E24/D24))</f>
        <v/>
      </c>
      <c r="H24" s="45"/>
      <c r="I24" s="131" t="s">
        <v>0</v>
      </c>
      <c r="J24" s="131" t="s">
        <v>0</v>
      </c>
      <c r="K24" s="131" t="s">
        <v>0</v>
      </c>
      <c r="L24" s="131" t="s">
        <v>1</v>
      </c>
      <c r="M24" s="131" t="s">
        <v>1</v>
      </c>
      <c r="N24" s="131" t="s">
        <v>0</v>
      </c>
      <c r="O24" s="131" t="s">
        <v>1</v>
      </c>
    </row>
    <row r="25" spans="1:16" s="167" customFormat="1" ht="12.75" customHeight="1" x14ac:dyDescent="0.35">
      <c r="A25" s="199" t="s">
        <v>303</v>
      </c>
      <c r="B25" s="202"/>
      <c r="C25" s="198"/>
      <c r="D25" s="200"/>
      <c r="E25" s="200"/>
      <c r="F25" s="201"/>
      <c r="G25" s="198"/>
      <c r="H25" s="198"/>
      <c r="I25" s="131" t="s">
        <v>1</v>
      </c>
      <c r="J25" s="131" t="s">
        <v>1</v>
      </c>
      <c r="K25" s="131" t="s">
        <v>1</v>
      </c>
      <c r="L25" s="131" t="s">
        <v>1</v>
      </c>
      <c r="M25" s="131" t="s">
        <v>1</v>
      </c>
      <c r="N25" s="131" t="s">
        <v>1</v>
      </c>
      <c r="O25" s="131" t="s">
        <v>1</v>
      </c>
      <c r="P25" s="171"/>
    </row>
    <row r="26" spans="1:16" ht="54" customHeight="1" x14ac:dyDescent="0.3">
      <c r="A26" s="93"/>
      <c r="B26" s="196">
        <v>3.1</v>
      </c>
      <c r="C26" s="245" t="s">
        <v>113</v>
      </c>
      <c r="D26" s="49">
        <f>COUNT(E26)*2</f>
        <v>0</v>
      </c>
      <c r="E26" s="50"/>
      <c r="F26" s="46" t="s">
        <v>111</v>
      </c>
      <c r="G26" s="47"/>
      <c r="H26" s="48"/>
      <c r="I26" s="132" t="s">
        <v>1</v>
      </c>
      <c r="J26" s="132" t="s">
        <v>1</v>
      </c>
      <c r="K26" s="132" t="s">
        <v>1</v>
      </c>
      <c r="L26" s="132" t="s">
        <v>1</v>
      </c>
      <c r="M26" s="132" t="s">
        <v>1</v>
      </c>
      <c r="N26" s="132" t="s">
        <v>1</v>
      </c>
      <c r="O26" s="132" t="s">
        <v>1</v>
      </c>
    </row>
    <row r="27" spans="1:16" ht="45.5" customHeight="1" x14ac:dyDescent="0.3">
      <c r="A27" s="90"/>
      <c r="B27" s="36">
        <v>3.2</v>
      </c>
      <c r="C27" s="3" t="s">
        <v>112</v>
      </c>
      <c r="D27" s="49">
        <f>COUNT(E27)*2</f>
        <v>0</v>
      </c>
      <c r="E27" s="41"/>
      <c r="F27" s="24" t="s">
        <v>111</v>
      </c>
      <c r="G27" s="22"/>
      <c r="H27" s="23"/>
      <c r="I27" s="132" t="s">
        <v>1</v>
      </c>
      <c r="J27" s="132" t="s">
        <v>1</v>
      </c>
      <c r="K27" s="132" t="s">
        <v>1</v>
      </c>
      <c r="L27" s="132" t="s">
        <v>1</v>
      </c>
      <c r="M27" s="132" t="s">
        <v>1</v>
      </c>
      <c r="N27" s="132" t="s">
        <v>1</v>
      </c>
      <c r="O27" s="132" t="s">
        <v>1</v>
      </c>
    </row>
    <row r="28" spans="1:16" ht="34.5" customHeight="1" x14ac:dyDescent="0.3">
      <c r="A28" s="89"/>
      <c r="B28" s="36">
        <v>3.3</v>
      </c>
      <c r="C28" s="3" t="s">
        <v>159</v>
      </c>
      <c r="D28" s="49">
        <f>COUNT(E28)*2</f>
        <v>0</v>
      </c>
      <c r="E28" s="41"/>
      <c r="F28" s="24" t="s">
        <v>110</v>
      </c>
      <c r="G28" s="22"/>
      <c r="H28" s="23"/>
      <c r="I28" s="132" t="s">
        <v>1</v>
      </c>
      <c r="J28" s="132" t="s">
        <v>1</v>
      </c>
      <c r="K28" s="132" t="s">
        <v>1</v>
      </c>
      <c r="L28" s="132" t="s">
        <v>1</v>
      </c>
      <c r="M28" s="132" t="s">
        <v>1</v>
      </c>
      <c r="N28" s="132" t="s">
        <v>1</v>
      </c>
      <c r="O28" s="132" t="s">
        <v>1</v>
      </c>
    </row>
    <row r="29" spans="1:16" ht="60" hidden="1" customHeight="1" x14ac:dyDescent="0.3">
      <c r="A29" s="89"/>
      <c r="B29" s="36">
        <v>3.4</v>
      </c>
      <c r="C29" s="255" t="s">
        <v>109</v>
      </c>
      <c r="D29" s="49">
        <f>COUNT(E29)*2</f>
        <v>0</v>
      </c>
      <c r="E29" s="41"/>
      <c r="F29" s="24" t="s">
        <v>108</v>
      </c>
      <c r="G29" s="22"/>
      <c r="H29" s="23"/>
      <c r="I29" s="132" t="s">
        <v>0</v>
      </c>
      <c r="J29" s="132" t="s">
        <v>0</v>
      </c>
      <c r="K29" s="132" t="s">
        <v>0</v>
      </c>
      <c r="L29" s="132" t="s">
        <v>0</v>
      </c>
      <c r="M29" s="132" t="s">
        <v>0</v>
      </c>
      <c r="N29" s="132" t="s">
        <v>1</v>
      </c>
      <c r="O29" s="132" t="s">
        <v>1</v>
      </c>
    </row>
    <row r="30" spans="1:16" ht="48" customHeight="1" x14ac:dyDescent="0.3">
      <c r="A30" s="93"/>
      <c r="B30" s="196">
        <v>3.5</v>
      </c>
      <c r="C30" s="245" t="s">
        <v>107</v>
      </c>
      <c r="D30" s="49">
        <f>COUNT(E30)*2</f>
        <v>0</v>
      </c>
      <c r="E30" s="50"/>
      <c r="F30" s="46" t="s">
        <v>106</v>
      </c>
      <c r="G30" s="48"/>
      <c r="H30" s="48"/>
      <c r="I30" s="132" t="s">
        <v>1</v>
      </c>
      <c r="J30" s="132" t="s">
        <v>1</v>
      </c>
      <c r="K30" s="132" t="s">
        <v>1</v>
      </c>
      <c r="L30" s="132" t="s">
        <v>1</v>
      </c>
      <c r="M30" s="132" t="s">
        <v>1</v>
      </c>
      <c r="N30" s="132" t="s">
        <v>0</v>
      </c>
      <c r="O30" s="132" t="s">
        <v>0</v>
      </c>
    </row>
    <row r="31" spans="1:16" s="170" customFormat="1" ht="24" customHeight="1" x14ac:dyDescent="0.35">
      <c r="A31" s="91"/>
      <c r="B31" s="81"/>
      <c r="C31" s="55" t="s">
        <v>304</v>
      </c>
      <c r="D31" s="38">
        <f>SUM(D26:D30)</f>
        <v>0</v>
      </c>
      <c r="E31" s="38">
        <f>SUM(E26:E30)</f>
        <v>0</v>
      </c>
      <c r="F31" s="55" t="s">
        <v>167</v>
      </c>
      <c r="G31" s="37" t="str">
        <f>IF(ISERROR(SUM(E31/D31)),"",SUM(E31/D31))</f>
        <v/>
      </c>
      <c r="H31" s="15"/>
      <c r="I31" s="131" t="s">
        <v>1</v>
      </c>
      <c r="J31" s="131" t="s">
        <v>1</v>
      </c>
      <c r="K31" s="131" t="s">
        <v>1</v>
      </c>
      <c r="L31" s="131" t="s">
        <v>1</v>
      </c>
      <c r="M31" s="131" t="s">
        <v>1</v>
      </c>
      <c r="N31" s="131" t="s">
        <v>1</v>
      </c>
      <c r="O31" s="131" t="s">
        <v>1</v>
      </c>
      <c r="P31" s="169"/>
    </row>
    <row r="32" spans="1:16" s="167" customFormat="1" ht="12.75" customHeight="1" x14ac:dyDescent="0.35">
      <c r="A32" s="199" t="s">
        <v>305</v>
      </c>
      <c r="B32" s="202"/>
      <c r="C32" s="198"/>
      <c r="D32" s="200"/>
      <c r="E32" s="200"/>
      <c r="F32" s="201"/>
      <c r="G32" s="198"/>
      <c r="H32" s="198"/>
      <c r="I32" s="133" t="s">
        <v>1</v>
      </c>
      <c r="J32" s="133" t="s">
        <v>1</v>
      </c>
      <c r="K32" s="133" t="s">
        <v>1</v>
      </c>
      <c r="L32" s="133" t="s">
        <v>1</v>
      </c>
      <c r="M32" s="133" t="s">
        <v>1</v>
      </c>
      <c r="N32" s="133" t="s">
        <v>1</v>
      </c>
      <c r="O32" s="133" t="s">
        <v>1</v>
      </c>
      <c r="P32" s="171"/>
    </row>
    <row r="33" spans="1:16" ht="73.25" hidden="1" customHeight="1" x14ac:dyDescent="0.3">
      <c r="A33" s="90"/>
      <c r="B33" s="83">
        <v>4.0999999999999996</v>
      </c>
      <c r="C33" s="3" t="s">
        <v>154</v>
      </c>
      <c r="D33" s="49">
        <f>COUNT(E33)*2</f>
        <v>0</v>
      </c>
      <c r="E33" s="50"/>
      <c r="F33" s="24" t="s">
        <v>142</v>
      </c>
      <c r="G33" s="22"/>
      <c r="H33" s="25"/>
      <c r="I33" s="132" t="s">
        <v>0</v>
      </c>
      <c r="J33" s="132" t="s">
        <v>0</v>
      </c>
      <c r="K33" s="132" t="s">
        <v>0</v>
      </c>
      <c r="L33" s="132" t="s">
        <v>1</v>
      </c>
      <c r="M33" s="132" t="s">
        <v>1</v>
      </c>
      <c r="N33" s="132" t="s">
        <v>1</v>
      </c>
      <c r="O33" s="132" t="s">
        <v>1</v>
      </c>
    </row>
    <row r="34" spans="1:16" ht="116.15" customHeight="1" x14ac:dyDescent="0.3">
      <c r="A34" s="90"/>
      <c r="B34" s="83">
        <v>4.2</v>
      </c>
      <c r="C34" s="3" t="s">
        <v>141</v>
      </c>
      <c r="D34" s="49">
        <f>COUNT(E34)*2</f>
        <v>0</v>
      </c>
      <c r="E34" s="41"/>
      <c r="F34" s="24" t="s">
        <v>105</v>
      </c>
      <c r="G34" s="22"/>
      <c r="H34" s="22"/>
      <c r="I34" s="132" t="s">
        <v>1</v>
      </c>
      <c r="J34" s="132" t="s">
        <v>1</v>
      </c>
      <c r="K34" s="132" t="s">
        <v>1</v>
      </c>
      <c r="L34" s="132" t="s">
        <v>1</v>
      </c>
      <c r="M34" s="132" t="s">
        <v>1</v>
      </c>
      <c r="N34" s="132" t="s">
        <v>1</v>
      </c>
      <c r="O34" s="132" t="s">
        <v>1</v>
      </c>
    </row>
    <row r="35" spans="1:16" ht="48" hidden="1" customHeight="1" x14ac:dyDescent="0.3">
      <c r="A35" s="4"/>
      <c r="B35" s="36">
        <v>4.3</v>
      </c>
      <c r="C35" s="3" t="s">
        <v>163</v>
      </c>
      <c r="D35" s="49">
        <f>COUNT(E35)*2</f>
        <v>0</v>
      </c>
      <c r="E35" s="41"/>
      <c r="F35" s="24" t="s">
        <v>103</v>
      </c>
      <c r="G35" s="22"/>
      <c r="H35" s="22"/>
      <c r="I35" s="132" t="s">
        <v>0</v>
      </c>
      <c r="J35" s="132" t="s">
        <v>0</v>
      </c>
      <c r="K35" s="132" t="s">
        <v>0</v>
      </c>
      <c r="L35" s="132" t="s">
        <v>1</v>
      </c>
      <c r="M35" s="132" t="s">
        <v>0</v>
      </c>
      <c r="N35" s="132" t="s">
        <v>1</v>
      </c>
      <c r="O35" s="132" t="s">
        <v>1</v>
      </c>
      <c r="P35" s="17"/>
    </row>
    <row r="36" spans="1:16" ht="49.25" customHeight="1" x14ac:dyDescent="0.3">
      <c r="A36" s="90"/>
      <c r="B36" s="83">
        <v>4.4000000000000004</v>
      </c>
      <c r="C36" s="3" t="s">
        <v>136</v>
      </c>
      <c r="D36" s="49">
        <f>COUNT(E36)*2</f>
        <v>0</v>
      </c>
      <c r="E36" s="41"/>
      <c r="F36" s="24" t="s">
        <v>104</v>
      </c>
      <c r="G36" s="22"/>
      <c r="H36" s="22"/>
      <c r="I36" s="132" t="s">
        <v>1</v>
      </c>
      <c r="J36" s="132" t="s">
        <v>1</v>
      </c>
      <c r="K36" s="132" t="s">
        <v>1</v>
      </c>
      <c r="L36" s="132" t="s">
        <v>1</v>
      </c>
      <c r="M36" s="132" t="s">
        <v>1</v>
      </c>
      <c r="N36" s="132" t="s">
        <v>1</v>
      </c>
      <c r="O36" s="132" t="s">
        <v>1</v>
      </c>
    </row>
    <row r="37" spans="1:16" s="170" customFormat="1" ht="24" customHeight="1" x14ac:dyDescent="0.35">
      <c r="A37" s="91"/>
      <c r="B37" s="81"/>
      <c r="C37" s="55" t="s">
        <v>310</v>
      </c>
      <c r="D37" s="38">
        <f>SUM(D33:D36)</f>
        <v>0</v>
      </c>
      <c r="E37" s="38">
        <f>SUM(E33:E36)</f>
        <v>0</v>
      </c>
      <c r="F37" s="55" t="s">
        <v>167</v>
      </c>
      <c r="G37" s="37" t="str">
        <f>IF(ISERROR(SUM(E37/D37)),"",SUM(E37/D37))</f>
        <v/>
      </c>
      <c r="H37" s="15"/>
      <c r="I37" s="133" t="s">
        <v>1</v>
      </c>
      <c r="J37" s="133" t="s">
        <v>1</v>
      </c>
      <c r="K37" s="133" t="s">
        <v>1</v>
      </c>
      <c r="L37" s="133" t="s">
        <v>1</v>
      </c>
      <c r="M37" s="133" t="s">
        <v>1</v>
      </c>
      <c r="N37" s="133" t="s">
        <v>1</v>
      </c>
      <c r="O37" s="133" t="s">
        <v>1</v>
      </c>
      <c r="P37" s="169"/>
    </row>
    <row r="38" spans="1:16" s="167" customFormat="1" ht="12.75" customHeight="1" x14ac:dyDescent="0.35">
      <c r="A38" s="199" t="s">
        <v>364</v>
      </c>
      <c r="B38" s="202"/>
      <c r="C38" s="198"/>
      <c r="D38" s="200"/>
      <c r="E38" s="200"/>
      <c r="F38" s="201"/>
      <c r="G38" s="198"/>
      <c r="H38" s="198"/>
      <c r="I38" s="134" t="s">
        <v>1</v>
      </c>
      <c r="J38" s="134" t="s">
        <v>1</v>
      </c>
      <c r="K38" s="134" t="s">
        <v>1</v>
      </c>
      <c r="L38" s="134" t="s">
        <v>0</v>
      </c>
      <c r="M38" s="134" t="s">
        <v>0</v>
      </c>
      <c r="N38" s="134" t="s">
        <v>1</v>
      </c>
      <c r="O38" s="134" t="s">
        <v>0</v>
      </c>
      <c r="P38" s="171"/>
    </row>
    <row r="39" spans="1:16" ht="59" customHeight="1" x14ac:dyDescent="0.3">
      <c r="A39" s="89"/>
      <c r="B39" s="83">
        <v>5.0999999999999996</v>
      </c>
      <c r="C39" s="255" t="s">
        <v>102</v>
      </c>
      <c r="D39" s="49">
        <f>COUNT(E39)*2</f>
        <v>0</v>
      </c>
      <c r="E39" s="50"/>
      <c r="F39" s="27" t="s">
        <v>101</v>
      </c>
      <c r="G39" s="28"/>
      <c r="H39" s="28"/>
      <c r="I39" s="132" t="s">
        <v>1</v>
      </c>
      <c r="J39" s="132" t="s">
        <v>1</v>
      </c>
      <c r="K39" s="132" t="s">
        <v>1</v>
      </c>
      <c r="L39" s="132" t="s">
        <v>0</v>
      </c>
      <c r="M39" s="132" t="s">
        <v>0</v>
      </c>
      <c r="N39" s="132" t="s">
        <v>1</v>
      </c>
      <c r="O39" s="132" t="s">
        <v>0</v>
      </c>
    </row>
    <row r="40" spans="1:16" ht="48.65" customHeight="1" x14ac:dyDescent="0.3">
      <c r="A40" s="89"/>
      <c r="B40" s="83">
        <v>5.2</v>
      </c>
      <c r="C40" s="3" t="s">
        <v>100</v>
      </c>
      <c r="D40" s="49">
        <f>COUNT(E40)*2</f>
        <v>0</v>
      </c>
      <c r="E40" s="41"/>
      <c r="F40" s="143" t="s">
        <v>99</v>
      </c>
      <c r="G40" s="28"/>
      <c r="H40" s="28"/>
      <c r="I40" s="132" t="s">
        <v>1</v>
      </c>
      <c r="J40" s="132" t="s">
        <v>1</v>
      </c>
      <c r="K40" s="132" t="s">
        <v>1</v>
      </c>
      <c r="L40" s="132" t="s">
        <v>0</v>
      </c>
      <c r="M40" s="132" t="s">
        <v>0</v>
      </c>
      <c r="N40" s="132" t="s">
        <v>1</v>
      </c>
      <c r="O40" s="132" t="s">
        <v>0</v>
      </c>
    </row>
    <row r="41" spans="1:16" ht="54.5" customHeight="1" x14ac:dyDescent="0.3">
      <c r="A41" s="89"/>
      <c r="B41" s="83">
        <v>5.3</v>
      </c>
      <c r="C41" s="3" t="s">
        <v>98</v>
      </c>
      <c r="D41" s="49">
        <f>COUNT(E41)*2</f>
        <v>0</v>
      </c>
      <c r="E41" s="50"/>
      <c r="F41" s="27" t="s">
        <v>97</v>
      </c>
      <c r="G41" s="28"/>
      <c r="H41" s="28"/>
      <c r="I41" s="132" t="s">
        <v>1</v>
      </c>
      <c r="J41" s="132" t="s">
        <v>1</v>
      </c>
      <c r="K41" s="132" t="s">
        <v>1</v>
      </c>
      <c r="L41" s="132" t="s">
        <v>0</v>
      </c>
      <c r="M41" s="132" t="s">
        <v>0</v>
      </c>
      <c r="N41" s="132" t="s">
        <v>1</v>
      </c>
      <c r="O41" s="132" t="s">
        <v>0</v>
      </c>
    </row>
    <row r="42" spans="1:16" ht="29.75" hidden="1" customHeight="1" x14ac:dyDescent="0.3">
      <c r="A42" s="89"/>
      <c r="B42" s="83">
        <v>5.4</v>
      </c>
      <c r="C42" s="255" t="s">
        <v>96</v>
      </c>
      <c r="D42" s="49">
        <f>COUNT(E42)*2</f>
        <v>0</v>
      </c>
      <c r="E42" s="41"/>
      <c r="F42" s="143" t="s">
        <v>95</v>
      </c>
      <c r="G42" s="28"/>
      <c r="H42" s="28"/>
      <c r="I42" s="132" t="s">
        <v>1</v>
      </c>
      <c r="J42" s="132" t="s">
        <v>0</v>
      </c>
      <c r="K42" s="132" t="s">
        <v>1</v>
      </c>
      <c r="L42" s="132" t="s">
        <v>0</v>
      </c>
      <c r="M42" s="132" t="s">
        <v>0</v>
      </c>
      <c r="N42" s="132" t="s">
        <v>0</v>
      </c>
      <c r="O42" s="132" t="s">
        <v>0</v>
      </c>
    </row>
    <row r="43" spans="1:16" s="6" customFormat="1" ht="39.5" hidden="1" customHeight="1" x14ac:dyDescent="0.35">
      <c r="A43" s="89"/>
      <c r="B43" s="83">
        <v>5.5</v>
      </c>
      <c r="C43" s="3" t="s">
        <v>94</v>
      </c>
      <c r="D43" s="49">
        <f>COUNT(E43)*2</f>
        <v>0</v>
      </c>
      <c r="E43" s="50"/>
      <c r="F43" s="27"/>
      <c r="G43" s="28"/>
      <c r="H43" s="28"/>
      <c r="I43" s="132" t="s">
        <v>1</v>
      </c>
      <c r="J43" s="132" t="s">
        <v>0</v>
      </c>
      <c r="K43" s="132" t="s">
        <v>1</v>
      </c>
      <c r="L43" s="132" t="s">
        <v>0</v>
      </c>
      <c r="M43" s="132" t="s">
        <v>0</v>
      </c>
      <c r="N43" s="132" t="s">
        <v>0</v>
      </c>
      <c r="O43" s="132" t="s">
        <v>0</v>
      </c>
    </row>
    <row r="44" spans="1:16" s="170" customFormat="1" ht="24" customHeight="1" x14ac:dyDescent="0.35">
      <c r="A44" s="91"/>
      <c r="B44" s="81"/>
      <c r="C44" s="55" t="s">
        <v>365</v>
      </c>
      <c r="D44" s="38">
        <f>SUM(D39:D43)</f>
        <v>0</v>
      </c>
      <c r="E44" s="38">
        <f>SUM(E39:E43)</f>
        <v>0</v>
      </c>
      <c r="F44" s="55" t="s">
        <v>167</v>
      </c>
      <c r="G44" s="37" t="str">
        <f>IF(ISERROR(SUM(E43/D43)),"",SUM(E43/D43))</f>
        <v/>
      </c>
      <c r="H44" s="15"/>
      <c r="I44" s="134" t="s">
        <v>1</v>
      </c>
      <c r="J44" s="134" t="s">
        <v>1</v>
      </c>
      <c r="K44" s="134" t="s">
        <v>1</v>
      </c>
      <c r="L44" s="134" t="s">
        <v>0</v>
      </c>
      <c r="M44" s="134" t="s">
        <v>0</v>
      </c>
      <c r="N44" s="134" t="s">
        <v>1</v>
      </c>
      <c r="O44" s="134" t="s">
        <v>0</v>
      </c>
      <c r="P44" s="169"/>
    </row>
    <row r="45" spans="1:16" s="167" customFormat="1" ht="12.75" customHeight="1" x14ac:dyDescent="0.35">
      <c r="A45" s="199" t="s">
        <v>366</v>
      </c>
      <c r="B45" s="202"/>
      <c r="C45" s="198"/>
      <c r="D45" s="200"/>
      <c r="E45" s="200"/>
      <c r="F45" s="201"/>
      <c r="G45" s="198"/>
      <c r="H45" s="198"/>
      <c r="I45" s="134" t="s">
        <v>1</v>
      </c>
      <c r="J45" s="134" t="s">
        <v>1</v>
      </c>
      <c r="K45" s="134" t="s">
        <v>1</v>
      </c>
      <c r="L45" s="134" t="s">
        <v>1</v>
      </c>
      <c r="M45" s="134" t="s">
        <v>1</v>
      </c>
      <c r="N45" s="134" t="s">
        <v>1</v>
      </c>
      <c r="O45" s="134" t="s">
        <v>1</v>
      </c>
      <c r="P45" s="171"/>
    </row>
    <row r="46" spans="1:16" ht="28.25" hidden="1" customHeight="1" x14ac:dyDescent="0.3">
      <c r="A46" s="89"/>
      <c r="B46" s="83">
        <v>6.1</v>
      </c>
      <c r="C46" s="3" t="s">
        <v>91</v>
      </c>
      <c r="D46" s="49">
        <f>COUNT(E46)*2</f>
        <v>0</v>
      </c>
      <c r="E46" s="50"/>
      <c r="F46" s="24" t="s">
        <v>90</v>
      </c>
      <c r="G46" s="28"/>
      <c r="H46" s="28"/>
      <c r="I46" s="132" t="s">
        <v>1</v>
      </c>
      <c r="J46" s="132" t="s">
        <v>0</v>
      </c>
      <c r="K46" s="132" t="s">
        <v>1</v>
      </c>
      <c r="L46" s="132" t="s">
        <v>1</v>
      </c>
      <c r="M46" s="132" t="s">
        <v>1</v>
      </c>
      <c r="N46" s="132" t="s">
        <v>1</v>
      </c>
      <c r="O46" s="132" t="s">
        <v>1</v>
      </c>
    </row>
    <row r="47" spans="1:16" s="14" customFormat="1" ht="28.25" hidden="1" customHeight="1" x14ac:dyDescent="0.35">
      <c r="A47" s="95"/>
      <c r="B47" s="83">
        <v>6.2</v>
      </c>
      <c r="C47" s="3" t="s">
        <v>143</v>
      </c>
      <c r="D47" s="49">
        <f>COUNT(E47)*2</f>
        <v>0</v>
      </c>
      <c r="E47" s="41"/>
      <c r="F47" s="142" t="s">
        <v>79</v>
      </c>
      <c r="G47" s="28"/>
      <c r="H47" s="28"/>
      <c r="I47" s="132" t="s">
        <v>1</v>
      </c>
      <c r="J47" s="132" t="s">
        <v>0</v>
      </c>
      <c r="K47" s="132" t="s">
        <v>1</v>
      </c>
      <c r="L47" s="132" t="s">
        <v>0</v>
      </c>
      <c r="M47" s="132" t="s">
        <v>0</v>
      </c>
      <c r="N47" s="132" t="s">
        <v>0</v>
      </c>
      <c r="O47" s="132" t="s">
        <v>0</v>
      </c>
      <c r="P47" s="6"/>
    </row>
    <row r="48" spans="1:16" s="14" customFormat="1" ht="59" customHeight="1" x14ac:dyDescent="0.35">
      <c r="A48" s="95"/>
      <c r="B48" s="83">
        <v>6.3</v>
      </c>
      <c r="C48" s="3" t="s">
        <v>166</v>
      </c>
      <c r="D48" s="49">
        <f>COUNT(E48)*2</f>
        <v>0</v>
      </c>
      <c r="E48" s="50"/>
      <c r="F48" s="24" t="s">
        <v>165</v>
      </c>
      <c r="G48" s="28"/>
      <c r="H48" s="28"/>
      <c r="I48" s="132" t="s">
        <v>0</v>
      </c>
      <c r="J48" s="132" t="s">
        <v>1</v>
      </c>
      <c r="K48" s="132" t="s">
        <v>1</v>
      </c>
      <c r="L48" s="132" t="s">
        <v>0</v>
      </c>
      <c r="M48" s="132" t="s">
        <v>0</v>
      </c>
      <c r="N48" s="132" t="s">
        <v>1</v>
      </c>
      <c r="O48" s="132" t="s">
        <v>1</v>
      </c>
      <c r="P48" s="6"/>
    </row>
    <row r="49" spans="1:16" s="6" customFormat="1" ht="25.5" customHeight="1" x14ac:dyDescent="0.35">
      <c r="A49" s="89"/>
      <c r="B49" s="83">
        <v>6.4</v>
      </c>
      <c r="C49" s="3" t="s">
        <v>93</v>
      </c>
      <c r="D49" s="49">
        <f>COUNT(E49)*2</f>
        <v>0</v>
      </c>
      <c r="E49" s="41"/>
      <c r="F49" s="27" t="s">
        <v>92</v>
      </c>
      <c r="G49" s="28"/>
      <c r="H49" s="28"/>
      <c r="I49" s="132" t="s">
        <v>1</v>
      </c>
      <c r="J49" s="132" t="s">
        <v>1</v>
      </c>
      <c r="K49" s="132" t="s">
        <v>1</v>
      </c>
      <c r="L49" s="132" t="s">
        <v>1</v>
      </c>
      <c r="M49" s="132" t="s">
        <v>1</v>
      </c>
      <c r="N49" s="132" t="s">
        <v>1</v>
      </c>
      <c r="O49" s="132" t="s">
        <v>1</v>
      </c>
    </row>
    <row r="50" spans="1:16" s="170" customFormat="1" ht="24" customHeight="1" x14ac:dyDescent="0.35">
      <c r="A50" s="102"/>
      <c r="B50" s="81"/>
      <c r="C50" s="55" t="s">
        <v>367</v>
      </c>
      <c r="D50" s="38">
        <f>SUM(D46:D49)</f>
        <v>0</v>
      </c>
      <c r="E50" s="38">
        <f>SUM(E46:E49)</f>
        <v>0</v>
      </c>
      <c r="F50" s="55" t="s">
        <v>167</v>
      </c>
      <c r="G50" s="37" t="str">
        <f>IF(ISERROR(SUM(E50/D50)),"",SUM(E50/D50))</f>
        <v/>
      </c>
      <c r="H50" s="15"/>
      <c r="I50" s="133" t="s">
        <v>1</v>
      </c>
      <c r="J50" s="133" t="s">
        <v>1</v>
      </c>
      <c r="K50" s="133" t="s">
        <v>1</v>
      </c>
      <c r="L50" s="133" t="s">
        <v>1</v>
      </c>
      <c r="M50" s="133" t="s">
        <v>1</v>
      </c>
      <c r="N50" s="133" t="s">
        <v>1</v>
      </c>
      <c r="O50" s="133" t="s">
        <v>1</v>
      </c>
      <c r="P50" s="169"/>
    </row>
    <row r="51" spans="1:16" s="167" customFormat="1" ht="12.75" customHeight="1" x14ac:dyDescent="0.35">
      <c r="A51" s="199" t="s">
        <v>362</v>
      </c>
      <c r="B51" s="202"/>
      <c r="C51" s="198"/>
      <c r="D51" s="200"/>
      <c r="E51" s="200"/>
      <c r="F51" s="201"/>
      <c r="G51" s="198"/>
      <c r="H51" s="198"/>
      <c r="I51" s="134" t="s">
        <v>1</v>
      </c>
      <c r="J51" s="134" t="s">
        <v>1</v>
      </c>
      <c r="K51" s="134" t="s">
        <v>1</v>
      </c>
      <c r="L51" s="134" t="s">
        <v>0</v>
      </c>
      <c r="M51" s="134" t="s">
        <v>0</v>
      </c>
      <c r="N51" s="134" t="s">
        <v>0</v>
      </c>
      <c r="O51" s="134" t="s">
        <v>0</v>
      </c>
      <c r="P51" s="171"/>
    </row>
    <row r="52" spans="1:16" s="13" customFormat="1" ht="76.5" hidden="1" customHeight="1" x14ac:dyDescent="0.35">
      <c r="A52" s="97"/>
      <c r="B52" s="98">
        <v>7.1</v>
      </c>
      <c r="C52" s="245" t="s">
        <v>89</v>
      </c>
      <c r="D52" s="49">
        <f t="shared" ref="D52:D57" si="2">COUNT(E52)*2</f>
        <v>0</v>
      </c>
      <c r="E52" s="50"/>
      <c r="F52" s="51" t="s">
        <v>88</v>
      </c>
      <c r="G52" s="52"/>
      <c r="H52" s="52"/>
      <c r="I52" s="132" t="s">
        <v>1</v>
      </c>
      <c r="J52" s="132" t="s">
        <v>0</v>
      </c>
      <c r="K52" s="132" t="s">
        <v>1</v>
      </c>
      <c r="L52" s="132" t="s">
        <v>0</v>
      </c>
      <c r="M52" s="132" t="s">
        <v>0</v>
      </c>
      <c r="N52" s="132" t="s">
        <v>0</v>
      </c>
      <c r="O52" s="132" t="s">
        <v>0</v>
      </c>
      <c r="P52" s="6"/>
    </row>
    <row r="53" spans="1:16" s="12" customFormat="1" ht="24.75" customHeight="1" x14ac:dyDescent="0.35">
      <c r="A53" s="89"/>
      <c r="B53" s="83">
        <v>7.2</v>
      </c>
      <c r="C53" s="3" t="s">
        <v>87</v>
      </c>
      <c r="D53" s="49">
        <f t="shared" si="2"/>
        <v>0</v>
      </c>
      <c r="E53" s="41"/>
      <c r="F53" s="142" t="s">
        <v>86</v>
      </c>
      <c r="G53" s="28"/>
      <c r="H53" s="28"/>
      <c r="I53" s="135" t="s">
        <v>1</v>
      </c>
      <c r="J53" s="135" t="s">
        <v>1</v>
      </c>
      <c r="K53" s="135" t="s">
        <v>1</v>
      </c>
      <c r="L53" s="135" t="s">
        <v>0</v>
      </c>
      <c r="M53" s="135" t="s">
        <v>0</v>
      </c>
      <c r="N53" s="135" t="s">
        <v>0</v>
      </c>
      <c r="O53" s="135" t="s">
        <v>0</v>
      </c>
    </row>
    <row r="54" spans="1:16" ht="25.5" hidden="1" customHeight="1" x14ac:dyDescent="0.3">
      <c r="A54" s="89"/>
      <c r="B54" s="83">
        <v>7.3</v>
      </c>
      <c r="C54" s="3" t="s">
        <v>85</v>
      </c>
      <c r="D54" s="49">
        <f t="shared" si="2"/>
        <v>0</v>
      </c>
      <c r="E54" s="50"/>
      <c r="F54" s="142" t="s">
        <v>84</v>
      </c>
      <c r="G54" s="28"/>
      <c r="H54" s="28"/>
      <c r="I54" s="132" t="s">
        <v>1</v>
      </c>
      <c r="J54" s="132" t="s">
        <v>0</v>
      </c>
      <c r="K54" s="132" t="s">
        <v>1</v>
      </c>
      <c r="L54" s="132" t="s">
        <v>0</v>
      </c>
      <c r="M54" s="132" t="s">
        <v>0</v>
      </c>
      <c r="N54" s="132" t="s">
        <v>0</v>
      </c>
      <c r="O54" s="132" t="s">
        <v>0</v>
      </c>
    </row>
    <row r="55" spans="1:16" ht="25.5" hidden="1" customHeight="1" x14ac:dyDescent="0.3">
      <c r="A55" s="89"/>
      <c r="B55" s="83">
        <v>7.4</v>
      </c>
      <c r="C55" s="3" t="s">
        <v>83</v>
      </c>
      <c r="D55" s="49">
        <f t="shared" si="2"/>
        <v>0</v>
      </c>
      <c r="E55" s="50"/>
      <c r="F55" s="142" t="s">
        <v>82</v>
      </c>
      <c r="G55" s="28"/>
      <c r="H55" s="28"/>
      <c r="I55" s="132" t="s">
        <v>1</v>
      </c>
      <c r="J55" s="132" t="s">
        <v>0</v>
      </c>
      <c r="K55" s="132" t="s">
        <v>1</v>
      </c>
      <c r="L55" s="132" t="s">
        <v>0</v>
      </c>
      <c r="M55" s="132" t="s">
        <v>0</v>
      </c>
      <c r="N55" s="132" t="s">
        <v>0</v>
      </c>
      <c r="O55" s="132" t="s">
        <v>0</v>
      </c>
    </row>
    <row r="56" spans="1:16" ht="17" hidden="1" customHeight="1" x14ac:dyDescent="0.3">
      <c r="A56" s="89"/>
      <c r="B56" s="83">
        <v>7.5</v>
      </c>
      <c r="C56" s="3" t="s">
        <v>81</v>
      </c>
      <c r="D56" s="49">
        <f t="shared" si="2"/>
        <v>0</v>
      </c>
      <c r="E56" s="50"/>
      <c r="F56" s="142" t="s">
        <v>79</v>
      </c>
      <c r="G56" s="28"/>
      <c r="H56" s="28"/>
      <c r="I56" s="132" t="s">
        <v>1</v>
      </c>
      <c r="J56" s="132" t="s">
        <v>0</v>
      </c>
      <c r="K56" s="132" t="s">
        <v>1</v>
      </c>
      <c r="L56" s="132" t="s">
        <v>0</v>
      </c>
      <c r="M56" s="132" t="s">
        <v>0</v>
      </c>
      <c r="N56" s="132" t="s">
        <v>0</v>
      </c>
      <c r="O56" s="132" t="s">
        <v>0</v>
      </c>
    </row>
    <row r="57" spans="1:16" s="6" customFormat="1" ht="62" hidden="1" customHeight="1" x14ac:dyDescent="0.35">
      <c r="A57" s="89"/>
      <c r="B57" s="83">
        <v>7.6</v>
      </c>
      <c r="C57" s="3" t="s">
        <v>80</v>
      </c>
      <c r="D57" s="49">
        <f t="shared" si="2"/>
        <v>0</v>
      </c>
      <c r="E57" s="50"/>
      <c r="F57" s="24" t="s">
        <v>79</v>
      </c>
      <c r="G57" s="28"/>
      <c r="H57" s="28"/>
      <c r="I57" s="132" t="s">
        <v>1</v>
      </c>
      <c r="J57" s="132" t="s">
        <v>0</v>
      </c>
      <c r="K57" s="132" t="s">
        <v>1</v>
      </c>
      <c r="L57" s="132" t="s">
        <v>0</v>
      </c>
      <c r="M57" s="132" t="s">
        <v>0</v>
      </c>
      <c r="N57" s="132" t="s">
        <v>0</v>
      </c>
      <c r="O57" s="132" t="s">
        <v>0</v>
      </c>
    </row>
    <row r="58" spans="1:16" s="170" customFormat="1" ht="24" customHeight="1" x14ac:dyDescent="0.35">
      <c r="A58" s="91"/>
      <c r="B58" s="82"/>
      <c r="C58" s="230" t="s">
        <v>363</v>
      </c>
      <c r="D58" s="44">
        <f>SUM(D52:D57)</f>
        <v>0</v>
      </c>
      <c r="E58" s="44">
        <f>SUM(E52:E57)</f>
        <v>0</v>
      </c>
      <c r="F58" s="230" t="s">
        <v>167</v>
      </c>
      <c r="G58" s="197" t="str">
        <f>IF(ISERROR(SUM(E58/D58)),"",SUM(E58/D58))</f>
        <v/>
      </c>
      <c r="H58" s="45"/>
      <c r="I58" s="134" t="s">
        <v>1</v>
      </c>
      <c r="J58" s="134" t="s">
        <v>1</v>
      </c>
      <c r="K58" s="134" t="s">
        <v>1</v>
      </c>
      <c r="L58" s="134" t="s">
        <v>0</v>
      </c>
      <c r="M58" s="134" t="s">
        <v>0</v>
      </c>
      <c r="N58" s="134" t="s">
        <v>0</v>
      </c>
      <c r="O58" s="134" t="s">
        <v>0</v>
      </c>
      <c r="P58" s="169"/>
    </row>
    <row r="59" spans="1:16" s="167" customFormat="1" ht="12.75" customHeight="1" x14ac:dyDescent="0.35">
      <c r="A59" s="213" t="s">
        <v>361</v>
      </c>
      <c r="B59" s="231"/>
      <c r="C59" s="203"/>
      <c r="D59" s="204"/>
      <c r="E59" s="204"/>
      <c r="F59" s="232"/>
      <c r="G59" s="203"/>
      <c r="H59" s="203"/>
      <c r="I59" s="134" t="s">
        <v>1</v>
      </c>
      <c r="J59" s="134" t="s">
        <v>1</v>
      </c>
      <c r="K59" s="134" t="s">
        <v>1</v>
      </c>
      <c r="L59" s="134" t="s">
        <v>1</v>
      </c>
      <c r="M59" s="134" t="s">
        <v>1</v>
      </c>
      <c r="N59" s="134" t="s">
        <v>1</v>
      </c>
      <c r="O59" s="134" t="s">
        <v>1</v>
      </c>
      <c r="P59" s="171"/>
    </row>
    <row r="60" spans="1:16" s="168" customFormat="1" ht="10.5" customHeight="1" x14ac:dyDescent="0.35">
      <c r="A60" s="208"/>
      <c r="B60" s="208" t="s">
        <v>360</v>
      </c>
      <c r="C60" s="208"/>
      <c r="D60" s="210"/>
      <c r="E60" s="210"/>
      <c r="F60" s="211"/>
      <c r="G60" s="208"/>
      <c r="H60" s="208"/>
      <c r="I60" s="161" t="s">
        <v>1</v>
      </c>
      <c r="J60" s="161" t="s">
        <v>1</v>
      </c>
      <c r="K60" s="161" t="s">
        <v>1</v>
      </c>
      <c r="L60" s="161" t="s">
        <v>1</v>
      </c>
      <c r="M60" s="161" t="s">
        <v>1</v>
      </c>
      <c r="N60" s="161" t="s">
        <v>1</v>
      </c>
      <c r="O60" s="161" t="s">
        <v>1</v>
      </c>
    </row>
    <row r="61" spans="1:16" ht="46.4" customHeight="1" x14ac:dyDescent="0.3">
      <c r="A61" s="233"/>
      <c r="B61" s="63" t="s">
        <v>311</v>
      </c>
      <c r="C61" s="245" t="s">
        <v>74</v>
      </c>
      <c r="D61" s="228">
        <f t="shared" ref="D61:D70" si="3">COUNT(E61)*2</f>
        <v>0</v>
      </c>
      <c r="E61" s="50"/>
      <c r="F61" s="234" t="s">
        <v>73</v>
      </c>
      <c r="G61" s="235"/>
      <c r="H61" s="236"/>
      <c r="I61" s="132" t="s">
        <v>1</v>
      </c>
      <c r="J61" s="132" t="s">
        <v>1</v>
      </c>
      <c r="K61" s="132" t="s">
        <v>1</v>
      </c>
      <c r="L61" s="132" t="s">
        <v>1</v>
      </c>
      <c r="M61" s="132" t="s">
        <v>1</v>
      </c>
      <c r="N61" s="132" t="s">
        <v>1</v>
      </c>
      <c r="O61" s="132" t="s">
        <v>1</v>
      </c>
    </row>
    <row r="62" spans="1:16" ht="23.75" hidden="1" customHeight="1" x14ac:dyDescent="0.3">
      <c r="A62" s="89"/>
      <c r="B62" s="61" t="s">
        <v>312</v>
      </c>
      <c r="C62" s="3" t="s">
        <v>72</v>
      </c>
      <c r="D62" s="49">
        <f t="shared" si="3"/>
        <v>0</v>
      </c>
      <c r="E62" s="50"/>
      <c r="F62" s="31" t="s">
        <v>71</v>
      </c>
      <c r="G62" s="30"/>
      <c r="H62" s="32"/>
      <c r="I62" s="132" t="s">
        <v>0</v>
      </c>
      <c r="J62" s="132" t="s">
        <v>0</v>
      </c>
      <c r="K62" s="132" t="s">
        <v>0</v>
      </c>
      <c r="L62" s="132" t="s">
        <v>1</v>
      </c>
      <c r="M62" s="132" t="s">
        <v>0</v>
      </c>
      <c r="N62" s="132" t="s">
        <v>0</v>
      </c>
      <c r="O62" s="132" t="s">
        <v>1</v>
      </c>
    </row>
    <row r="63" spans="1:16" s="12" customFormat="1" ht="30.5" customHeight="1" x14ac:dyDescent="0.35">
      <c r="A63" s="89"/>
      <c r="B63" s="61" t="s">
        <v>313</v>
      </c>
      <c r="C63" s="3" t="s">
        <v>70</v>
      </c>
      <c r="D63" s="49">
        <f t="shared" si="3"/>
        <v>0</v>
      </c>
      <c r="E63" s="50"/>
      <c r="F63" s="31" t="s">
        <v>69</v>
      </c>
      <c r="G63" s="30"/>
      <c r="H63" s="32"/>
      <c r="I63" s="135" t="s">
        <v>1</v>
      </c>
      <c r="J63" s="135" t="s">
        <v>1</v>
      </c>
      <c r="K63" s="135" t="s">
        <v>1</v>
      </c>
      <c r="L63" s="135" t="s">
        <v>1</v>
      </c>
      <c r="M63" s="135" t="s">
        <v>1</v>
      </c>
      <c r="N63" s="135" t="s">
        <v>1</v>
      </c>
      <c r="O63" s="135" t="s">
        <v>1</v>
      </c>
    </row>
    <row r="64" spans="1:16" ht="22.5" customHeight="1" x14ac:dyDescent="0.3">
      <c r="A64" s="89"/>
      <c r="B64" s="61" t="s">
        <v>314</v>
      </c>
      <c r="C64" s="3" t="s">
        <v>297</v>
      </c>
      <c r="D64" s="49">
        <f t="shared" si="3"/>
        <v>0</v>
      </c>
      <c r="E64" s="50"/>
      <c r="F64" s="31" t="s">
        <v>68</v>
      </c>
      <c r="G64" s="30"/>
      <c r="H64" s="32"/>
      <c r="I64" s="132" t="s">
        <v>1</v>
      </c>
      <c r="J64" s="132" t="s">
        <v>1</v>
      </c>
      <c r="K64" s="132" t="s">
        <v>1</v>
      </c>
      <c r="L64" s="132" t="s">
        <v>1</v>
      </c>
      <c r="M64" s="132" t="s">
        <v>1</v>
      </c>
      <c r="N64" s="132" t="s">
        <v>1</v>
      </c>
      <c r="O64" s="132" t="s">
        <v>1</v>
      </c>
    </row>
    <row r="65" spans="1:16" ht="39" customHeight="1" x14ac:dyDescent="0.3">
      <c r="A65" s="89"/>
      <c r="B65" s="61" t="s">
        <v>315</v>
      </c>
      <c r="C65" s="255" t="s">
        <v>298</v>
      </c>
      <c r="D65" s="49">
        <f t="shared" si="3"/>
        <v>0</v>
      </c>
      <c r="E65" s="50"/>
      <c r="F65" s="31" t="s">
        <v>67</v>
      </c>
      <c r="G65" s="30"/>
      <c r="H65" s="32"/>
      <c r="I65" s="132" t="s">
        <v>1</v>
      </c>
      <c r="J65" s="132" t="s">
        <v>1</v>
      </c>
      <c r="K65" s="132" t="s">
        <v>1</v>
      </c>
      <c r="L65" s="132" t="s">
        <v>0</v>
      </c>
      <c r="M65" s="132" t="s">
        <v>0</v>
      </c>
      <c r="N65" s="132" t="s">
        <v>0</v>
      </c>
      <c r="O65" s="132" t="s">
        <v>0</v>
      </c>
    </row>
    <row r="66" spans="1:16" x14ac:dyDescent="0.3">
      <c r="A66" s="89"/>
      <c r="B66" s="61" t="s">
        <v>316</v>
      </c>
      <c r="C66" s="3" t="s">
        <v>378</v>
      </c>
      <c r="D66" s="49">
        <f t="shared" si="3"/>
        <v>0</v>
      </c>
      <c r="E66" s="50"/>
      <c r="F66" s="31" t="s">
        <v>66</v>
      </c>
      <c r="G66" s="30"/>
      <c r="H66" s="32"/>
      <c r="I66" s="132" t="s">
        <v>1</v>
      </c>
      <c r="J66" s="132" t="s">
        <v>1</v>
      </c>
      <c r="K66" s="132" t="s">
        <v>1</v>
      </c>
      <c r="L66" s="132" t="s">
        <v>1</v>
      </c>
      <c r="M66" s="132" t="s">
        <v>1</v>
      </c>
      <c r="N66" s="132" t="s">
        <v>1</v>
      </c>
      <c r="O66" s="132" t="s">
        <v>1</v>
      </c>
    </row>
    <row r="67" spans="1:16" ht="21" x14ac:dyDescent="0.3">
      <c r="A67" s="89"/>
      <c r="B67" s="61" t="s">
        <v>359</v>
      </c>
      <c r="C67" s="3" t="s">
        <v>65</v>
      </c>
      <c r="D67" s="49">
        <f t="shared" si="3"/>
        <v>0</v>
      </c>
      <c r="E67" s="50"/>
      <c r="F67" s="31" t="s">
        <v>64</v>
      </c>
      <c r="G67" s="30"/>
      <c r="H67" s="32"/>
      <c r="I67" s="132" t="s">
        <v>1</v>
      </c>
      <c r="J67" s="132" t="s">
        <v>1</v>
      </c>
      <c r="K67" s="132" t="s">
        <v>1</v>
      </c>
      <c r="L67" s="132" t="s">
        <v>1</v>
      </c>
      <c r="M67" s="132" t="s">
        <v>1</v>
      </c>
      <c r="N67" s="132" t="s">
        <v>1</v>
      </c>
      <c r="O67" s="132" t="s">
        <v>1</v>
      </c>
    </row>
    <row r="68" spans="1:16" ht="22.5" customHeight="1" x14ac:dyDescent="0.3">
      <c r="A68" s="89"/>
      <c r="B68" s="61" t="s">
        <v>317</v>
      </c>
      <c r="C68" s="3" t="s">
        <v>299</v>
      </c>
      <c r="D68" s="49">
        <f t="shared" si="3"/>
        <v>0</v>
      </c>
      <c r="E68" s="50"/>
      <c r="F68" s="31" t="s">
        <v>63</v>
      </c>
      <c r="G68" s="30"/>
      <c r="H68" s="32"/>
      <c r="I68" s="132" t="s">
        <v>1</v>
      </c>
      <c r="J68" s="132" t="s">
        <v>1</v>
      </c>
      <c r="K68" s="132" t="s">
        <v>1</v>
      </c>
      <c r="L68" s="132" t="s">
        <v>1</v>
      </c>
      <c r="M68" s="132" t="s">
        <v>1</v>
      </c>
      <c r="N68" s="132" t="s">
        <v>1</v>
      </c>
      <c r="O68" s="132" t="s">
        <v>1</v>
      </c>
    </row>
    <row r="69" spans="1:16" ht="61.5" hidden="1" customHeight="1" x14ac:dyDescent="0.3">
      <c r="A69" s="89"/>
      <c r="B69" s="61" t="s">
        <v>318</v>
      </c>
      <c r="C69" s="3" t="s">
        <v>144</v>
      </c>
      <c r="D69" s="49">
        <f t="shared" si="3"/>
        <v>0</v>
      </c>
      <c r="E69" s="50"/>
      <c r="F69" s="31" t="s">
        <v>62</v>
      </c>
      <c r="G69" s="30"/>
      <c r="H69" s="32"/>
      <c r="I69" s="132" t="s">
        <v>1</v>
      </c>
      <c r="J69" s="132" t="s">
        <v>0</v>
      </c>
      <c r="K69" s="132" t="s">
        <v>0</v>
      </c>
      <c r="L69" s="132" t="s">
        <v>0</v>
      </c>
      <c r="M69" s="132" t="s">
        <v>1</v>
      </c>
      <c r="N69" s="132" t="s">
        <v>0</v>
      </c>
      <c r="O69" s="132" t="s">
        <v>0</v>
      </c>
    </row>
    <row r="70" spans="1:16" ht="70.5" hidden="1" customHeight="1" x14ac:dyDescent="0.3">
      <c r="A70" s="89"/>
      <c r="B70" s="61" t="s">
        <v>319</v>
      </c>
      <c r="C70" s="3" t="s">
        <v>220</v>
      </c>
      <c r="D70" s="49">
        <f t="shared" si="3"/>
        <v>0</v>
      </c>
      <c r="E70" s="50"/>
      <c r="F70" s="31" t="s">
        <v>61</v>
      </c>
      <c r="G70" s="30" t="s">
        <v>158</v>
      </c>
      <c r="H70" s="32"/>
      <c r="I70" s="132" t="s">
        <v>1</v>
      </c>
      <c r="J70" s="132" t="s">
        <v>0</v>
      </c>
      <c r="K70" s="132" t="s">
        <v>1</v>
      </c>
      <c r="L70" s="132" t="s">
        <v>0</v>
      </c>
      <c r="M70" s="132" t="s">
        <v>1</v>
      </c>
      <c r="N70" s="132" t="s">
        <v>0</v>
      </c>
      <c r="O70" s="132" t="s">
        <v>0</v>
      </c>
    </row>
    <row r="71" spans="1:16" s="170" customFormat="1" ht="24" customHeight="1" x14ac:dyDescent="0.35">
      <c r="A71" s="91"/>
      <c r="B71" s="82"/>
      <c r="C71" s="230" t="s">
        <v>358</v>
      </c>
      <c r="D71" s="44">
        <f>SUM(D61:D70)</f>
        <v>0</v>
      </c>
      <c r="E71" s="44">
        <f>SUM(E61:E70)</f>
        <v>0</v>
      </c>
      <c r="F71" s="230" t="s">
        <v>167</v>
      </c>
      <c r="G71" s="197" t="str">
        <f>IF(ISERROR(SUM(E71/D71)),"",SUM(E71/D71))</f>
        <v/>
      </c>
      <c r="H71" s="45"/>
      <c r="I71" s="134" t="s">
        <v>1</v>
      </c>
      <c r="J71" s="134" t="s">
        <v>1</v>
      </c>
      <c r="K71" s="134" t="s">
        <v>1</v>
      </c>
      <c r="L71" s="134" t="s">
        <v>1</v>
      </c>
      <c r="M71" s="134" t="s">
        <v>1</v>
      </c>
      <c r="N71" s="134" t="s">
        <v>1</v>
      </c>
      <c r="O71" s="134" t="s">
        <v>1</v>
      </c>
      <c r="P71" s="169"/>
    </row>
    <row r="72" spans="1:16" s="168" customFormat="1" ht="10.5" hidden="1" customHeight="1" x14ac:dyDescent="0.35">
      <c r="A72" s="238"/>
      <c r="B72" s="239" t="s">
        <v>357</v>
      </c>
      <c r="C72" s="238"/>
      <c r="D72" s="238"/>
      <c r="E72" s="238"/>
      <c r="F72" s="238"/>
      <c r="G72" s="238"/>
      <c r="H72" s="238"/>
      <c r="I72" s="162" t="s">
        <v>1</v>
      </c>
      <c r="J72" s="162" t="s">
        <v>0</v>
      </c>
      <c r="K72" s="162" t="s">
        <v>1</v>
      </c>
      <c r="L72" s="162" t="s">
        <v>0</v>
      </c>
      <c r="M72" s="162" t="s">
        <v>0</v>
      </c>
      <c r="N72" s="162" t="s">
        <v>0</v>
      </c>
      <c r="O72" s="162" t="s">
        <v>0</v>
      </c>
    </row>
    <row r="73" spans="1:16" s="173" customFormat="1" ht="12.5" hidden="1" customHeight="1" x14ac:dyDescent="0.35">
      <c r="A73" s="77" t="s">
        <v>158</v>
      </c>
      <c r="B73" s="240" t="s">
        <v>58</v>
      </c>
      <c r="C73" s="243"/>
      <c r="D73" s="241"/>
      <c r="E73" s="241"/>
      <c r="F73" s="242"/>
      <c r="G73" s="243"/>
      <c r="H73" s="243"/>
      <c r="I73" s="162" t="s">
        <v>1</v>
      </c>
      <c r="J73" s="162" t="s">
        <v>0</v>
      </c>
      <c r="K73" s="162" t="s">
        <v>1</v>
      </c>
      <c r="L73" s="162" t="s">
        <v>0</v>
      </c>
      <c r="M73" s="162" t="s">
        <v>0</v>
      </c>
      <c r="N73" s="162" t="s">
        <v>0</v>
      </c>
      <c r="O73" s="162" t="s">
        <v>0</v>
      </c>
      <c r="P73" s="172"/>
    </row>
    <row r="74" spans="1:16" ht="33.5" hidden="1" customHeight="1" x14ac:dyDescent="0.3">
      <c r="A74" s="93"/>
      <c r="B74" s="63" t="s">
        <v>320</v>
      </c>
      <c r="C74" s="245" t="s">
        <v>379</v>
      </c>
      <c r="D74" s="228">
        <f t="shared" ref="D74:D80" si="4">COUNT(E74)*2</f>
        <v>0</v>
      </c>
      <c r="E74" s="50"/>
      <c r="F74" s="234"/>
      <c r="G74" s="235"/>
      <c r="H74" s="236"/>
      <c r="I74" s="132" t="s">
        <v>1</v>
      </c>
      <c r="J74" s="132" t="s">
        <v>0</v>
      </c>
      <c r="K74" s="132" t="s">
        <v>0</v>
      </c>
      <c r="L74" s="132" t="s">
        <v>0</v>
      </c>
      <c r="M74" s="132" t="s">
        <v>0</v>
      </c>
      <c r="N74" s="132" t="s">
        <v>0</v>
      </c>
      <c r="O74" s="132" t="s">
        <v>0</v>
      </c>
    </row>
    <row r="75" spans="1:16" ht="31.5" hidden="1" customHeight="1" x14ac:dyDescent="0.3">
      <c r="A75" s="90"/>
      <c r="B75" s="61" t="s">
        <v>321</v>
      </c>
      <c r="C75" s="3" t="s">
        <v>380</v>
      </c>
      <c r="D75" s="49">
        <f t="shared" si="4"/>
        <v>0</v>
      </c>
      <c r="E75" s="50"/>
      <c r="F75" s="31"/>
      <c r="G75" s="30"/>
      <c r="H75" s="32"/>
      <c r="I75" s="132" t="s">
        <v>1</v>
      </c>
      <c r="J75" s="132" t="s">
        <v>0</v>
      </c>
      <c r="K75" s="132" t="s">
        <v>0</v>
      </c>
      <c r="L75" s="132" t="s">
        <v>0</v>
      </c>
      <c r="M75" s="132" t="s">
        <v>0</v>
      </c>
      <c r="N75" s="132" t="s">
        <v>0</v>
      </c>
      <c r="O75" s="132" t="s">
        <v>0</v>
      </c>
    </row>
    <row r="76" spans="1:16" ht="34.25" hidden="1" customHeight="1" x14ac:dyDescent="0.3">
      <c r="A76" s="90"/>
      <c r="B76" s="61" t="s">
        <v>322</v>
      </c>
      <c r="C76" s="3" t="s">
        <v>373</v>
      </c>
      <c r="D76" s="49">
        <f t="shared" si="4"/>
        <v>0</v>
      </c>
      <c r="E76" s="50"/>
      <c r="F76" s="144"/>
      <c r="G76" s="30"/>
      <c r="H76" s="32"/>
      <c r="I76" s="132" t="s">
        <v>1</v>
      </c>
      <c r="J76" s="132" t="s">
        <v>0</v>
      </c>
      <c r="K76" s="132" t="s">
        <v>1</v>
      </c>
      <c r="L76" s="132" t="s">
        <v>0</v>
      </c>
      <c r="M76" s="132" t="s">
        <v>0</v>
      </c>
      <c r="N76" s="132" t="s">
        <v>0</v>
      </c>
      <c r="O76" s="132" t="s">
        <v>0</v>
      </c>
    </row>
    <row r="77" spans="1:16" ht="25.25" hidden="1" customHeight="1" x14ac:dyDescent="0.3">
      <c r="A77" s="90"/>
      <c r="B77" s="61" t="s">
        <v>323</v>
      </c>
      <c r="C77" s="3" t="s">
        <v>374</v>
      </c>
      <c r="D77" s="49">
        <f t="shared" si="4"/>
        <v>0</v>
      </c>
      <c r="E77" s="50"/>
      <c r="F77" s="31"/>
      <c r="G77" s="30"/>
      <c r="H77" s="32"/>
      <c r="I77" s="132" t="s">
        <v>1</v>
      </c>
      <c r="J77" s="132" t="s">
        <v>0</v>
      </c>
      <c r="K77" s="132" t="s">
        <v>1</v>
      </c>
      <c r="L77" s="132" t="s">
        <v>0</v>
      </c>
      <c r="M77" s="132" t="s">
        <v>0</v>
      </c>
      <c r="N77" s="132" t="s">
        <v>0</v>
      </c>
      <c r="O77" s="132" t="s">
        <v>0</v>
      </c>
    </row>
    <row r="78" spans="1:16" ht="25.25" hidden="1" customHeight="1" x14ac:dyDescent="0.3">
      <c r="A78" s="90"/>
      <c r="B78" s="61" t="s">
        <v>324</v>
      </c>
      <c r="C78" s="3" t="s">
        <v>375</v>
      </c>
      <c r="D78" s="49">
        <f t="shared" si="4"/>
        <v>0</v>
      </c>
      <c r="E78" s="50"/>
      <c r="F78" s="31"/>
      <c r="G78" s="30"/>
      <c r="H78" s="32"/>
      <c r="I78" s="132" t="s">
        <v>1</v>
      </c>
      <c r="J78" s="132" t="s">
        <v>0</v>
      </c>
      <c r="K78" s="132" t="s">
        <v>1</v>
      </c>
      <c r="L78" s="132" t="s">
        <v>0</v>
      </c>
      <c r="M78" s="132" t="s">
        <v>0</v>
      </c>
      <c r="N78" s="132" t="s">
        <v>0</v>
      </c>
      <c r="O78" s="132" t="s">
        <v>0</v>
      </c>
    </row>
    <row r="79" spans="1:16" ht="25.5" hidden="1" customHeight="1" x14ac:dyDescent="0.3">
      <c r="A79" s="90"/>
      <c r="B79" s="61" t="s">
        <v>325</v>
      </c>
      <c r="C79" s="3" t="s">
        <v>376</v>
      </c>
      <c r="D79" s="49">
        <f t="shared" si="4"/>
        <v>0</v>
      </c>
      <c r="E79" s="50"/>
      <c r="F79" s="144"/>
      <c r="G79" s="30"/>
      <c r="H79" s="32"/>
      <c r="I79" s="132" t="s">
        <v>1</v>
      </c>
      <c r="J79" s="132" t="s">
        <v>0</v>
      </c>
      <c r="K79" s="132" t="s">
        <v>1</v>
      </c>
      <c r="L79" s="132" t="s">
        <v>0</v>
      </c>
      <c r="M79" s="132" t="s">
        <v>0</v>
      </c>
      <c r="N79" s="132" t="s">
        <v>0</v>
      </c>
      <c r="O79" s="132" t="s">
        <v>0</v>
      </c>
    </row>
    <row r="80" spans="1:16" ht="24" hidden="1" customHeight="1" x14ac:dyDescent="0.3">
      <c r="A80" s="90"/>
      <c r="B80" s="61" t="s">
        <v>356</v>
      </c>
      <c r="C80" s="3" t="s">
        <v>377</v>
      </c>
      <c r="D80" s="49">
        <f t="shared" si="4"/>
        <v>0</v>
      </c>
      <c r="E80" s="50"/>
      <c r="F80" s="31"/>
      <c r="G80" s="30"/>
      <c r="H80" s="32"/>
      <c r="I80" s="132" t="s">
        <v>1</v>
      </c>
      <c r="J80" s="132" t="s">
        <v>0</v>
      </c>
      <c r="K80" s="132" t="s">
        <v>1</v>
      </c>
      <c r="L80" s="132" t="s">
        <v>0</v>
      </c>
      <c r="M80" s="132" t="s">
        <v>0</v>
      </c>
      <c r="N80" s="132" t="s">
        <v>0</v>
      </c>
      <c r="O80" s="132" t="s">
        <v>0</v>
      </c>
    </row>
    <row r="81" spans="1:16" s="170" customFormat="1" ht="21" hidden="1" x14ac:dyDescent="0.35">
      <c r="A81" s="91"/>
      <c r="B81" s="81"/>
      <c r="C81" s="55" t="s">
        <v>355</v>
      </c>
      <c r="D81" s="38">
        <f>SUM(D74:D80)</f>
        <v>0</v>
      </c>
      <c r="E81" s="38">
        <f>SUM(E74:E80)</f>
        <v>0</v>
      </c>
      <c r="F81" s="55" t="s">
        <v>167</v>
      </c>
      <c r="G81" s="37" t="str">
        <f>IF(ISERROR(SUM(E81/D81)),"",SUM(E81/D81))</f>
        <v/>
      </c>
      <c r="H81" s="15"/>
      <c r="I81" s="163" t="s">
        <v>1</v>
      </c>
      <c r="J81" s="163" t="s">
        <v>0</v>
      </c>
      <c r="K81" s="163" t="s">
        <v>1</v>
      </c>
      <c r="L81" s="163" t="s">
        <v>0</v>
      </c>
      <c r="M81" s="163" t="s">
        <v>0</v>
      </c>
      <c r="N81" s="163" t="s">
        <v>0</v>
      </c>
      <c r="O81" s="163" t="s">
        <v>0</v>
      </c>
      <c r="P81" s="169"/>
    </row>
    <row r="82" spans="1:16" s="174" customFormat="1" ht="10.5" hidden="1" customHeight="1" x14ac:dyDescent="0.35">
      <c r="A82" s="198"/>
      <c r="B82" s="198" t="s">
        <v>354</v>
      </c>
      <c r="C82" s="198"/>
      <c r="D82" s="200"/>
      <c r="E82" s="200"/>
      <c r="F82" s="209"/>
      <c r="G82" s="198"/>
      <c r="H82" s="225"/>
      <c r="I82" s="205" t="s">
        <v>0</v>
      </c>
      <c r="J82" s="205" t="s">
        <v>0</v>
      </c>
      <c r="K82" s="205" t="s">
        <v>0</v>
      </c>
      <c r="L82" s="205" t="s">
        <v>1</v>
      </c>
      <c r="M82" s="205" t="s">
        <v>0</v>
      </c>
      <c r="N82" s="205" t="s">
        <v>0</v>
      </c>
      <c r="O82" s="205" t="s">
        <v>0</v>
      </c>
    </row>
    <row r="83" spans="1:16" s="173" customFormat="1" ht="45.75" hidden="1" customHeight="1" x14ac:dyDescent="0.35">
      <c r="A83" s="237"/>
      <c r="B83" s="442" t="s">
        <v>54</v>
      </c>
      <c r="C83" s="442"/>
      <c r="D83" s="442"/>
      <c r="E83" s="442"/>
      <c r="F83" s="442"/>
      <c r="G83" s="442"/>
      <c r="H83" s="443"/>
      <c r="I83" s="164" t="s">
        <v>0</v>
      </c>
      <c r="J83" s="164" t="s">
        <v>0</v>
      </c>
      <c r="K83" s="164" t="s">
        <v>0</v>
      </c>
      <c r="L83" s="164" t="s">
        <v>1</v>
      </c>
      <c r="M83" s="164" t="s">
        <v>0</v>
      </c>
      <c r="N83" s="164" t="s">
        <v>0</v>
      </c>
      <c r="O83" s="164" t="s">
        <v>0</v>
      </c>
    </row>
    <row r="84" spans="1:16" s="6" customFormat="1" ht="27.5" hidden="1" customHeight="1" x14ac:dyDescent="0.35">
      <c r="A84" s="4"/>
      <c r="B84" s="8" t="s">
        <v>326</v>
      </c>
      <c r="C84" s="3" t="s">
        <v>53</v>
      </c>
      <c r="D84" s="49">
        <f>COUNT(E84)*2</f>
        <v>0</v>
      </c>
      <c r="E84" s="50"/>
      <c r="F84" s="31" t="s">
        <v>52</v>
      </c>
      <c r="G84" s="30"/>
      <c r="H84" s="32"/>
      <c r="I84" s="132" t="s">
        <v>0</v>
      </c>
      <c r="J84" s="132" t="s">
        <v>0</v>
      </c>
      <c r="K84" s="132" t="s">
        <v>0</v>
      </c>
      <c r="L84" s="132" t="s">
        <v>1</v>
      </c>
      <c r="M84" s="132" t="s">
        <v>0</v>
      </c>
      <c r="N84" s="132" t="s">
        <v>0</v>
      </c>
      <c r="O84" s="132" t="s">
        <v>0</v>
      </c>
    </row>
    <row r="85" spans="1:16" s="6" customFormat="1" ht="27.5" hidden="1" customHeight="1" x14ac:dyDescent="0.35">
      <c r="A85" s="4"/>
      <c r="B85" s="8" t="s">
        <v>327</v>
      </c>
      <c r="C85" s="255" t="s">
        <v>51</v>
      </c>
      <c r="D85" s="49">
        <f>COUNT(E85)*2</f>
        <v>0</v>
      </c>
      <c r="E85" s="50"/>
      <c r="F85" s="31" t="s">
        <v>49</v>
      </c>
      <c r="G85" s="30"/>
      <c r="H85" s="32"/>
      <c r="I85" s="132" t="s">
        <v>0</v>
      </c>
      <c r="J85" s="132" t="s">
        <v>0</v>
      </c>
      <c r="K85" s="132" t="s">
        <v>0</v>
      </c>
      <c r="L85" s="132" t="s">
        <v>1</v>
      </c>
      <c r="M85" s="132" t="s">
        <v>0</v>
      </c>
      <c r="N85" s="132" t="s">
        <v>0</v>
      </c>
      <c r="O85" s="132" t="s">
        <v>0</v>
      </c>
    </row>
    <row r="86" spans="1:16" s="6" customFormat="1" ht="27.5" hidden="1" customHeight="1" x14ac:dyDescent="0.35">
      <c r="A86" s="4"/>
      <c r="B86" s="8" t="s">
        <v>328</v>
      </c>
      <c r="C86" s="3" t="s">
        <v>50</v>
      </c>
      <c r="D86" s="49">
        <f>COUNT(E86)*2</f>
        <v>0</v>
      </c>
      <c r="E86" s="50"/>
      <c r="F86" s="31" t="s">
        <v>49</v>
      </c>
      <c r="G86" s="30"/>
      <c r="H86" s="32"/>
      <c r="I86" s="132" t="s">
        <v>0</v>
      </c>
      <c r="J86" s="132" t="s">
        <v>0</v>
      </c>
      <c r="K86" s="132" t="s">
        <v>0</v>
      </c>
      <c r="L86" s="132" t="s">
        <v>1</v>
      </c>
      <c r="M86" s="132" t="s">
        <v>0</v>
      </c>
      <c r="N86" s="132" t="s">
        <v>0</v>
      </c>
      <c r="O86" s="132" t="s">
        <v>0</v>
      </c>
    </row>
    <row r="87" spans="1:16" s="170" customFormat="1" ht="28.25" hidden="1" customHeight="1" x14ac:dyDescent="0.35">
      <c r="A87" s="53"/>
      <c r="B87" s="57"/>
      <c r="C87" s="230" t="s">
        <v>370</v>
      </c>
      <c r="D87" s="44">
        <f>SUM(D84:D86)</f>
        <v>0</v>
      </c>
      <c r="E87" s="44"/>
      <c r="F87" s="230" t="s">
        <v>167</v>
      </c>
      <c r="G87" s="197" t="str">
        <f>IF(ISERROR(SUM(E87/D87)),"",SUM(E87/D87))</f>
        <v/>
      </c>
      <c r="H87" s="45"/>
      <c r="I87" s="132" t="s">
        <v>0</v>
      </c>
      <c r="J87" s="132" t="s">
        <v>0</v>
      </c>
      <c r="K87" s="132" t="s">
        <v>0</v>
      </c>
      <c r="L87" s="132" t="s">
        <v>1</v>
      </c>
      <c r="M87" s="132" t="s">
        <v>0</v>
      </c>
      <c r="N87" s="132" t="s">
        <v>0</v>
      </c>
      <c r="O87" s="132" t="s">
        <v>0</v>
      </c>
    </row>
    <row r="88" spans="1:16" s="174" customFormat="1" ht="10.5" hidden="1" customHeight="1" x14ac:dyDescent="0.35">
      <c r="A88" s="33"/>
      <c r="B88" s="33" t="s">
        <v>353</v>
      </c>
      <c r="C88" s="33"/>
      <c r="D88" s="42"/>
      <c r="E88" s="42"/>
      <c r="F88" s="148"/>
      <c r="G88" s="33"/>
      <c r="H88" s="33"/>
      <c r="I88" s="132" t="s">
        <v>0</v>
      </c>
      <c r="J88" s="132" t="s">
        <v>0</v>
      </c>
      <c r="K88" s="132" t="s">
        <v>0</v>
      </c>
      <c r="L88" s="132" t="s">
        <v>1</v>
      </c>
      <c r="M88" s="132" t="s">
        <v>0</v>
      </c>
      <c r="N88" s="132" t="s">
        <v>0</v>
      </c>
      <c r="O88" s="132" t="s">
        <v>0</v>
      </c>
    </row>
    <row r="89" spans="1:16" ht="39" hidden="1" customHeight="1" x14ac:dyDescent="0.3">
      <c r="A89" s="244"/>
      <c r="B89" s="245" t="s">
        <v>329</v>
      </c>
      <c r="C89" s="245" t="s">
        <v>47</v>
      </c>
      <c r="D89" s="228">
        <f>COUNT(E89)*2</f>
        <v>0</v>
      </c>
      <c r="E89" s="50"/>
      <c r="F89" s="246" t="s">
        <v>46</v>
      </c>
      <c r="G89" s="247"/>
      <c r="H89" s="236"/>
      <c r="I89" s="132" t="s">
        <v>0</v>
      </c>
      <c r="J89" s="132" t="s">
        <v>0</v>
      </c>
      <c r="K89" s="132" t="s">
        <v>0</v>
      </c>
      <c r="L89" s="132" t="s">
        <v>1</v>
      </c>
      <c r="M89" s="132" t="s">
        <v>0</v>
      </c>
      <c r="N89" s="132" t="s">
        <v>0</v>
      </c>
      <c r="O89" s="132" t="s">
        <v>0</v>
      </c>
      <c r="P89" s="17"/>
    </row>
    <row r="90" spans="1:16" ht="28.25" hidden="1" customHeight="1" x14ac:dyDescent="0.3">
      <c r="A90" s="4"/>
      <c r="B90" s="3" t="s">
        <v>330</v>
      </c>
      <c r="C90" s="255" t="s">
        <v>45</v>
      </c>
      <c r="D90" s="49">
        <f>COUNT(E90)*2</f>
        <v>0</v>
      </c>
      <c r="E90" s="50"/>
      <c r="F90" s="29" t="s">
        <v>44</v>
      </c>
      <c r="G90" s="34"/>
      <c r="H90" s="32"/>
      <c r="I90" s="132" t="s">
        <v>0</v>
      </c>
      <c r="J90" s="132" t="s">
        <v>0</v>
      </c>
      <c r="K90" s="132" t="s">
        <v>0</v>
      </c>
      <c r="L90" s="132" t="s">
        <v>1</v>
      </c>
      <c r="M90" s="132" t="s">
        <v>0</v>
      </c>
      <c r="N90" s="132" t="s">
        <v>0</v>
      </c>
      <c r="O90" s="132" t="s">
        <v>0</v>
      </c>
      <c r="P90" s="17"/>
    </row>
    <row r="91" spans="1:16" ht="39" hidden="1" customHeight="1" x14ac:dyDescent="0.3">
      <c r="A91" s="4"/>
      <c r="B91" s="3" t="s">
        <v>331</v>
      </c>
      <c r="C91" s="3" t="s">
        <v>43</v>
      </c>
      <c r="D91" s="49">
        <f>COUNT(E91)*2</f>
        <v>0</v>
      </c>
      <c r="E91" s="50"/>
      <c r="F91" s="29" t="s">
        <v>42</v>
      </c>
      <c r="G91" s="34"/>
      <c r="H91" s="32"/>
      <c r="I91" s="132" t="s">
        <v>0</v>
      </c>
      <c r="J91" s="132" t="s">
        <v>0</v>
      </c>
      <c r="K91" s="132" t="s">
        <v>0</v>
      </c>
      <c r="L91" s="132" t="s">
        <v>1</v>
      </c>
      <c r="M91" s="132" t="s">
        <v>0</v>
      </c>
      <c r="N91" s="132" t="s">
        <v>0</v>
      </c>
      <c r="O91" s="132" t="s">
        <v>0</v>
      </c>
      <c r="P91" s="17"/>
    </row>
    <row r="92" spans="1:16" ht="35.75" hidden="1" customHeight="1" x14ac:dyDescent="0.3">
      <c r="A92" s="4"/>
      <c r="B92" s="3" t="s">
        <v>332</v>
      </c>
      <c r="C92" s="3" t="s">
        <v>41</v>
      </c>
      <c r="D92" s="49">
        <f>COUNT(E92)*2</f>
        <v>0</v>
      </c>
      <c r="E92" s="50"/>
      <c r="F92" s="29" t="s">
        <v>40</v>
      </c>
      <c r="G92" s="34"/>
      <c r="H92" s="32"/>
      <c r="I92" s="132" t="s">
        <v>0</v>
      </c>
      <c r="J92" s="132" t="s">
        <v>0</v>
      </c>
      <c r="K92" s="132" t="s">
        <v>0</v>
      </c>
      <c r="L92" s="132" t="s">
        <v>1</v>
      </c>
      <c r="M92" s="132" t="s">
        <v>0</v>
      </c>
      <c r="N92" s="132" t="s">
        <v>0</v>
      </c>
      <c r="O92" s="132" t="s">
        <v>0</v>
      </c>
      <c r="P92" s="17"/>
    </row>
    <row r="93" spans="1:16" ht="35.75" hidden="1" customHeight="1" x14ac:dyDescent="0.3">
      <c r="A93" s="4"/>
      <c r="B93" s="3" t="s">
        <v>333</v>
      </c>
      <c r="C93" s="3" t="s">
        <v>39</v>
      </c>
      <c r="D93" s="49">
        <f>COUNT(E93)*2</f>
        <v>0</v>
      </c>
      <c r="E93" s="50"/>
      <c r="F93" s="29" t="s">
        <v>38</v>
      </c>
      <c r="G93" s="34"/>
      <c r="H93" s="32"/>
      <c r="I93" s="132" t="s">
        <v>0</v>
      </c>
      <c r="J93" s="132" t="s">
        <v>0</v>
      </c>
      <c r="K93" s="132" t="s">
        <v>0</v>
      </c>
      <c r="L93" s="132" t="s">
        <v>1</v>
      </c>
      <c r="M93" s="132" t="s">
        <v>0</v>
      </c>
      <c r="N93" s="132" t="s">
        <v>0</v>
      </c>
      <c r="O93" s="132" t="s">
        <v>0</v>
      </c>
      <c r="P93" s="17"/>
    </row>
    <row r="94" spans="1:16" s="170" customFormat="1" ht="33.65" hidden="1" customHeight="1" x14ac:dyDescent="0.35">
      <c r="A94" s="53"/>
      <c r="B94" s="54"/>
      <c r="C94" s="55" t="s">
        <v>369</v>
      </c>
      <c r="D94" s="38">
        <f>SUM(D89:D93)</f>
        <v>0</v>
      </c>
      <c r="E94" s="38">
        <f>SUM(E89:E93)</f>
        <v>0</v>
      </c>
      <c r="F94" s="55" t="s">
        <v>167</v>
      </c>
      <c r="G94" s="37" t="str">
        <f>IF(ISERROR(SUM(E94/D94)),"",SUM(E94/D94))</f>
        <v/>
      </c>
      <c r="H94" s="15" t="s">
        <v>158</v>
      </c>
      <c r="I94" s="132" t="s">
        <v>0</v>
      </c>
      <c r="J94" s="132" t="s">
        <v>0</v>
      </c>
      <c r="K94" s="132" t="s">
        <v>0</v>
      </c>
      <c r="L94" s="132" t="s">
        <v>1</v>
      </c>
      <c r="M94" s="132" t="s">
        <v>0</v>
      </c>
      <c r="N94" s="132" t="s">
        <v>0</v>
      </c>
      <c r="O94" s="132" t="s">
        <v>0</v>
      </c>
    </row>
    <row r="95" spans="1:16" s="174" customFormat="1" ht="10.5" hidden="1" customHeight="1" x14ac:dyDescent="0.35">
      <c r="A95" s="33"/>
      <c r="B95" s="33" t="s">
        <v>352</v>
      </c>
      <c r="C95" s="33"/>
      <c r="D95" s="42"/>
      <c r="E95" s="42"/>
      <c r="F95" s="145"/>
      <c r="G95" s="33"/>
      <c r="H95" s="33"/>
      <c r="I95" s="181" t="s">
        <v>0</v>
      </c>
      <c r="J95" s="181" t="s">
        <v>0</v>
      </c>
      <c r="K95" s="181" t="s">
        <v>0</v>
      </c>
      <c r="L95" s="181" t="s">
        <v>0</v>
      </c>
      <c r="M95" s="181" t="s">
        <v>0</v>
      </c>
      <c r="N95" s="181" t="s">
        <v>1</v>
      </c>
      <c r="O95" s="181" t="s">
        <v>1</v>
      </c>
      <c r="P95" s="175"/>
    </row>
    <row r="96" spans="1:16" ht="22.5" hidden="1" customHeight="1" x14ac:dyDescent="0.3">
      <c r="A96" s="4"/>
      <c r="B96" s="3" t="s">
        <v>334</v>
      </c>
      <c r="C96" s="3" t="s">
        <v>37</v>
      </c>
      <c r="D96" s="49">
        <f t="shared" ref="D96:D104" si="5">COUNT(E96)*2</f>
        <v>0</v>
      </c>
      <c r="E96" s="41"/>
      <c r="F96" s="144" t="s">
        <v>36</v>
      </c>
      <c r="G96" s="26"/>
      <c r="H96" s="32"/>
      <c r="I96" s="132" t="s">
        <v>0</v>
      </c>
      <c r="J96" s="132" t="s">
        <v>0</v>
      </c>
      <c r="K96" s="132" t="s">
        <v>0</v>
      </c>
      <c r="L96" s="132" t="s">
        <v>0</v>
      </c>
      <c r="M96" s="132" t="s">
        <v>0</v>
      </c>
      <c r="N96" s="132" t="s">
        <v>1</v>
      </c>
      <c r="O96" s="132" t="s">
        <v>1</v>
      </c>
      <c r="P96" s="17"/>
    </row>
    <row r="97" spans="1:16" ht="34.5" hidden="1" customHeight="1" x14ac:dyDescent="0.3">
      <c r="A97" s="4"/>
      <c r="B97" s="3" t="s">
        <v>335</v>
      </c>
      <c r="C97" s="3" t="s">
        <v>35</v>
      </c>
      <c r="D97" s="49">
        <f t="shared" si="5"/>
        <v>0</v>
      </c>
      <c r="E97" s="50"/>
      <c r="F97" s="31" t="s">
        <v>34</v>
      </c>
      <c r="G97" s="26"/>
      <c r="H97" s="32"/>
      <c r="I97" s="132" t="s">
        <v>0</v>
      </c>
      <c r="J97" s="132" t="s">
        <v>0</v>
      </c>
      <c r="K97" s="132" t="s">
        <v>0</v>
      </c>
      <c r="L97" s="132" t="s">
        <v>0</v>
      </c>
      <c r="M97" s="132" t="s">
        <v>0</v>
      </c>
      <c r="N97" s="132" t="s">
        <v>1</v>
      </c>
      <c r="O97" s="132" t="s">
        <v>1</v>
      </c>
      <c r="P97" s="17"/>
    </row>
    <row r="98" spans="1:16" ht="107.9" hidden="1" customHeight="1" x14ac:dyDescent="0.3">
      <c r="A98" s="4"/>
      <c r="B98" s="3" t="s">
        <v>336</v>
      </c>
      <c r="C98" s="3" t="s">
        <v>33</v>
      </c>
      <c r="D98" s="49">
        <f t="shared" si="5"/>
        <v>0</v>
      </c>
      <c r="E98" s="50"/>
      <c r="F98" s="31" t="s">
        <v>32</v>
      </c>
      <c r="G98" s="26"/>
      <c r="H98" s="32"/>
      <c r="I98" s="132" t="s">
        <v>0</v>
      </c>
      <c r="J98" s="132" t="s">
        <v>0</v>
      </c>
      <c r="K98" s="132" t="s">
        <v>0</v>
      </c>
      <c r="L98" s="132" t="s">
        <v>0</v>
      </c>
      <c r="M98" s="132" t="s">
        <v>0</v>
      </c>
      <c r="N98" s="132" t="s">
        <v>0</v>
      </c>
      <c r="O98" s="132" t="s">
        <v>1</v>
      </c>
      <c r="P98" s="17"/>
    </row>
    <row r="99" spans="1:16" ht="59" hidden="1" customHeight="1" x14ac:dyDescent="0.3">
      <c r="A99" s="4"/>
      <c r="B99" s="3" t="s">
        <v>337</v>
      </c>
      <c r="C99" s="3" t="s">
        <v>31</v>
      </c>
      <c r="D99" s="49">
        <f t="shared" si="5"/>
        <v>0</v>
      </c>
      <c r="E99" s="50"/>
      <c r="F99" s="31" t="s">
        <v>30</v>
      </c>
      <c r="G99" s="26"/>
      <c r="H99" s="32"/>
      <c r="I99" s="132" t="s">
        <v>0</v>
      </c>
      <c r="J99" s="132" t="s">
        <v>0</v>
      </c>
      <c r="K99" s="132" t="s">
        <v>0</v>
      </c>
      <c r="L99" s="132" t="s">
        <v>0</v>
      </c>
      <c r="M99" s="132" t="s">
        <v>0</v>
      </c>
      <c r="N99" s="132" t="s">
        <v>0</v>
      </c>
      <c r="O99" s="132" t="s">
        <v>1</v>
      </c>
      <c r="P99" s="17"/>
    </row>
    <row r="100" spans="1:16" ht="119.75" hidden="1" customHeight="1" x14ac:dyDescent="0.3">
      <c r="A100" s="4"/>
      <c r="B100" s="3" t="s">
        <v>338</v>
      </c>
      <c r="C100" s="3" t="s">
        <v>29</v>
      </c>
      <c r="D100" s="49">
        <f t="shared" si="5"/>
        <v>0</v>
      </c>
      <c r="E100" s="50"/>
      <c r="F100" s="31" t="s">
        <v>28</v>
      </c>
      <c r="G100" s="26"/>
      <c r="H100" s="32"/>
      <c r="I100" s="132" t="s">
        <v>0</v>
      </c>
      <c r="J100" s="132" t="s">
        <v>0</v>
      </c>
      <c r="K100" s="132" t="s">
        <v>0</v>
      </c>
      <c r="L100" s="132" t="s">
        <v>0</v>
      </c>
      <c r="M100" s="132" t="s">
        <v>0</v>
      </c>
      <c r="N100" s="132" t="s">
        <v>0</v>
      </c>
      <c r="O100" s="132" t="s">
        <v>1</v>
      </c>
      <c r="P100" s="17"/>
    </row>
    <row r="101" spans="1:16" ht="51" hidden="1" customHeight="1" x14ac:dyDescent="0.3">
      <c r="A101" s="4"/>
      <c r="B101" s="3" t="s">
        <v>339</v>
      </c>
      <c r="C101" s="3" t="s">
        <v>27</v>
      </c>
      <c r="D101" s="49">
        <f t="shared" si="5"/>
        <v>0</v>
      </c>
      <c r="E101" s="50"/>
      <c r="F101" s="144" t="s">
        <v>26</v>
      </c>
      <c r="G101" s="26"/>
      <c r="H101" s="32"/>
      <c r="I101" s="132" t="s">
        <v>0</v>
      </c>
      <c r="J101" s="132" t="s">
        <v>0</v>
      </c>
      <c r="K101" s="132" t="s">
        <v>0</v>
      </c>
      <c r="L101" s="132" t="s">
        <v>0</v>
      </c>
      <c r="M101" s="132" t="s">
        <v>0</v>
      </c>
      <c r="N101" s="132" t="s">
        <v>0</v>
      </c>
      <c r="O101" s="132" t="s">
        <v>1</v>
      </c>
      <c r="P101" s="17"/>
    </row>
    <row r="102" spans="1:16" ht="27" hidden="1" customHeight="1" x14ac:dyDescent="0.3">
      <c r="A102" s="4"/>
      <c r="B102" s="3" t="s">
        <v>351</v>
      </c>
      <c r="C102" s="255" t="s">
        <v>25</v>
      </c>
      <c r="D102" s="49">
        <f t="shared" si="5"/>
        <v>0</v>
      </c>
      <c r="E102" s="50"/>
      <c r="F102" s="144" t="s">
        <v>24</v>
      </c>
      <c r="G102" s="26"/>
      <c r="H102" s="32"/>
      <c r="I102" s="132" t="s">
        <v>0</v>
      </c>
      <c r="J102" s="132" t="s">
        <v>0</v>
      </c>
      <c r="K102" s="132" t="s">
        <v>0</v>
      </c>
      <c r="L102" s="132" t="s">
        <v>0</v>
      </c>
      <c r="M102" s="132" t="s">
        <v>0</v>
      </c>
      <c r="N102" s="132" t="s">
        <v>0</v>
      </c>
      <c r="O102" s="132" t="s">
        <v>1</v>
      </c>
      <c r="P102" s="17"/>
    </row>
    <row r="103" spans="1:16" ht="12" hidden="1" customHeight="1" x14ac:dyDescent="0.3">
      <c r="A103" s="4"/>
      <c r="B103" s="3" t="s">
        <v>340</v>
      </c>
      <c r="C103" s="255" t="s">
        <v>23</v>
      </c>
      <c r="D103" s="49">
        <f t="shared" si="5"/>
        <v>0</v>
      </c>
      <c r="E103" s="50"/>
      <c r="F103" s="144" t="s">
        <v>21</v>
      </c>
      <c r="G103" s="26"/>
      <c r="H103" s="32"/>
      <c r="I103" s="132" t="s">
        <v>0</v>
      </c>
      <c r="J103" s="132" t="s">
        <v>0</v>
      </c>
      <c r="K103" s="132" t="s">
        <v>0</v>
      </c>
      <c r="L103" s="132" t="s">
        <v>0</v>
      </c>
      <c r="M103" s="132" t="s">
        <v>0</v>
      </c>
      <c r="N103" s="132" t="s">
        <v>0</v>
      </c>
      <c r="O103" s="132" t="s">
        <v>1</v>
      </c>
      <c r="P103" s="17"/>
    </row>
    <row r="104" spans="1:16" ht="12" hidden="1" customHeight="1" x14ac:dyDescent="0.3">
      <c r="A104" s="4"/>
      <c r="B104" s="3" t="s">
        <v>341</v>
      </c>
      <c r="C104" s="255" t="s">
        <v>22</v>
      </c>
      <c r="D104" s="49">
        <f t="shared" si="5"/>
        <v>0</v>
      </c>
      <c r="E104" s="50"/>
      <c r="F104" s="144" t="s">
        <v>21</v>
      </c>
      <c r="G104" s="26"/>
      <c r="H104" s="32"/>
      <c r="I104" s="132" t="s">
        <v>0</v>
      </c>
      <c r="J104" s="132" t="s">
        <v>0</v>
      </c>
      <c r="K104" s="132" t="s">
        <v>0</v>
      </c>
      <c r="L104" s="132" t="s">
        <v>0</v>
      </c>
      <c r="M104" s="132" t="s">
        <v>0</v>
      </c>
      <c r="N104" s="132" t="s">
        <v>0</v>
      </c>
      <c r="O104" s="132" t="s">
        <v>1</v>
      </c>
      <c r="P104" s="17"/>
    </row>
    <row r="105" spans="1:16" s="170" customFormat="1" ht="40.25" hidden="1" customHeight="1" x14ac:dyDescent="0.35">
      <c r="A105" s="53"/>
      <c r="B105" s="57"/>
      <c r="C105" s="230" t="s">
        <v>350</v>
      </c>
      <c r="D105" s="44">
        <f>SUM(D96:D104)</f>
        <v>0</v>
      </c>
      <c r="E105" s="44">
        <f>SUM(E96:E104)</f>
        <v>0</v>
      </c>
      <c r="F105" s="230" t="s">
        <v>167</v>
      </c>
      <c r="G105" s="197" t="str">
        <f>IF(ISERROR(SUM(E105/D105)),"",SUM(E105/D105))</f>
        <v/>
      </c>
      <c r="H105" s="45"/>
      <c r="I105" s="132" t="s">
        <v>0</v>
      </c>
      <c r="J105" s="132" t="s">
        <v>0</v>
      </c>
      <c r="K105" s="132" t="s">
        <v>0</v>
      </c>
      <c r="L105" s="132" t="s">
        <v>0</v>
      </c>
      <c r="M105" s="132" t="s">
        <v>0</v>
      </c>
      <c r="N105" s="132" t="s">
        <v>1</v>
      </c>
      <c r="O105" s="132" t="s">
        <v>1</v>
      </c>
    </row>
    <row r="106" spans="1:16" s="174" customFormat="1" ht="10.5" hidden="1" customHeight="1" x14ac:dyDescent="0.35">
      <c r="A106" s="33"/>
      <c r="B106" s="33" t="s">
        <v>349</v>
      </c>
      <c r="C106" s="33"/>
      <c r="D106" s="42"/>
      <c r="E106" s="42"/>
      <c r="F106" s="148"/>
      <c r="G106" s="33"/>
      <c r="H106" s="33"/>
      <c r="I106" s="139" t="s">
        <v>0</v>
      </c>
      <c r="J106" s="139" t="s">
        <v>0</v>
      </c>
      <c r="K106" s="139" t="s">
        <v>0</v>
      </c>
      <c r="L106" s="139" t="s">
        <v>1</v>
      </c>
      <c r="M106" s="139" t="s">
        <v>0</v>
      </c>
      <c r="N106" s="139" t="s">
        <v>1</v>
      </c>
      <c r="O106" s="139" t="s">
        <v>1</v>
      </c>
    </row>
    <row r="107" spans="1:16" s="6" customFormat="1" ht="23" hidden="1" customHeight="1" x14ac:dyDescent="0.35">
      <c r="A107" s="244"/>
      <c r="B107" s="245" t="s">
        <v>342</v>
      </c>
      <c r="C107" s="245" t="s">
        <v>19</v>
      </c>
      <c r="D107" s="228">
        <f>COUNT(E107)*2</f>
        <v>0</v>
      </c>
      <c r="E107" s="50"/>
      <c r="F107" s="246" t="s">
        <v>17</v>
      </c>
      <c r="G107" s="248"/>
      <c r="H107" s="236"/>
      <c r="I107" s="132" t="s">
        <v>0</v>
      </c>
      <c r="J107" s="132" t="s">
        <v>0</v>
      </c>
      <c r="K107" s="132" t="s">
        <v>0</v>
      </c>
      <c r="L107" s="132" t="s">
        <v>1</v>
      </c>
      <c r="M107" s="132" t="s">
        <v>0</v>
      </c>
      <c r="N107" s="132" t="s">
        <v>0</v>
      </c>
      <c r="O107" s="132" t="s">
        <v>0</v>
      </c>
    </row>
    <row r="108" spans="1:16" s="6" customFormat="1" ht="23" hidden="1" customHeight="1" x14ac:dyDescent="0.35">
      <c r="A108" s="4"/>
      <c r="B108" s="3" t="s">
        <v>343</v>
      </c>
      <c r="C108" s="3" t="s">
        <v>18</v>
      </c>
      <c r="D108" s="49">
        <f>COUNT(E108)*2</f>
        <v>0</v>
      </c>
      <c r="E108" s="50"/>
      <c r="F108" s="29" t="s">
        <v>17</v>
      </c>
      <c r="G108" s="26"/>
      <c r="H108" s="32"/>
      <c r="I108" s="132" t="s">
        <v>0</v>
      </c>
      <c r="J108" s="132" t="s">
        <v>0</v>
      </c>
      <c r="K108" s="132" t="s">
        <v>0</v>
      </c>
      <c r="L108" s="132" t="s">
        <v>1</v>
      </c>
      <c r="M108" s="132" t="s">
        <v>0</v>
      </c>
      <c r="N108" s="132" t="s">
        <v>0</v>
      </c>
      <c r="O108" s="132" t="s">
        <v>0</v>
      </c>
    </row>
    <row r="109" spans="1:16" ht="23.25" hidden="1" customHeight="1" x14ac:dyDescent="0.3">
      <c r="A109" s="4"/>
      <c r="B109" s="3" t="s">
        <v>344</v>
      </c>
      <c r="C109" s="3" t="s">
        <v>16</v>
      </c>
      <c r="D109" s="49">
        <f>COUNT(E109)*2</f>
        <v>0</v>
      </c>
      <c r="E109" s="50"/>
      <c r="F109" s="29" t="s">
        <v>15</v>
      </c>
      <c r="G109" s="26"/>
      <c r="H109" s="32"/>
      <c r="I109" s="132" t="s">
        <v>0</v>
      </c>
      <c r="J109" s="132" t="s">
        <v>0</v>
      </c>
      <c r="K109" s="132" t="s">
        <v>0</v>
      </c>
      <c r="L109" s="132" t="s">
        <v>1</v>
      </c>
      <c r="M109" s="132" t="s">
        <v>0</v>
      </c>
      <c r="N109" s="132" t="s">
        <v>1</v>
      </c>
      <c r="O109" s="132" t="s">
        <v>1</v>
      </c>
      <c r="P109" s="17"/>
    </row>
    <row r="110" spans="1:16" ht="40.25" hidden="1" customHeight="1" x14ac:dyDescent="0.3">
      <c r="A110" s="4"/>
      <c r="B110" s="3" t="s">
        <v>345</v>
      </c>
      <c r="C110" s="3" t="s">
        <v>14</v>
      </c>
      <c r="D110" s="49">
        <f>COUNT(E110)*2</f>
        <v>0</v>
      </c>
      <c r="E110" s="50"/>
      <c r="F110" s="29" t="s">
        <v>13</v>
      </c>
      <c r="G110" s="26"/>
      <c r="H110" s="32"/>
      <c r="I110" s="132" t="s">
        <v>0</v>
      </c>
      <c r="J110" s="132" t="s">
        <v>0</v>
      </c>
      <c r="K110" s="132" t="s">
        <v>0</v>
      </c>
      <c r="L110" s="132" t="s">
        <v>1</v>
      </c>
      <c r="M110" s="132" t="s">
        <v>0</v>
      </c>
      <c r="N110" s="132" t="s">
        <v>1</v>
      </c>
      <c r="O110" s="132" t="s">
        <v>1</v>
      </c>
      <c r="P110" s="17"/>
    </row>
    <row r="111" spans="1:16" s="6" customFormat="1" ht="27" hidden="1" customHeight="1" x14ac:dyDescent="0.35">
      <c r="A111" s="4"/>
      <c r="B111" s="3" t="s">
        <v>346</v>
      </c>
      <c r="C111" s="3" t="s">
        <v>12</v>
      </c>
      <c r="D111" s="49">
        <f>COUNT(E111)*2</f>
        <v>0</v>
      </c>
      <c r="E111" s="50"/>
      <c r="F111" s="29"/>
      <c r="G111" s="26"/>
      <c r="H111" s="32"/>
      <c r="I111" s="132" t="s">
        <v>0</v>
      </c>
      <c r="J111" s="132" t="s">
        <v>0</v>
      </c>
      <c r="K111" s="132" t="s">
        <v>0</v>
      </c>
      <c r="L111" s="132" t="s">
        <v>1</v>
      </c>
      <c r="M111" s="132" t="s">
        <v>0</v>
      </c>
      <c r="N111" s="132" t="s">
        <v>1</v>
      </c>
      <c r="O111" s="132" t="s">
        <v>1</v>
      </c>
    </row>
    <row r="112" spans="1:16" s="170" customFormat="1" ht="32.75" hidden="1" customHeight="1" x14ac:dyDescent="0.35">
      <c r="A112" s="53"/>
      <c r="B112" s="54"/>
      <c r="C112" s="55" t="s">
        <v>371</v>
      </c>
      <c r="D112" s="38">
        <f>SUM(D107:D111)</f>
        <v>0</v>
      </c>
      <c r="E112" s="38">
        <f>SUM(E107:E111)</f>
        <v>0</v>
      </c>
      <c r="F112" s="55" t="s">
        <v>167</v>
      </c>
      <c r="G112" s="37" t="str">
        <f>IF(ISERROR(SUM(E112/D112)),"",SUM(E112/D112))</f>
        <v/>
      </c>
      <c r="H112" s="15"/>
      <c r="I112" s="132" t="s">
        <v>0</v>
      </c>
      <c r="J112" s="132" t="s">
        <v>0</v>
      </c>
      <c r="K112" s="132" t="s">
        <v>0</v>
      </c>
      <c r="L112" s="132" t="s">
        <v>1</v>
      </c>
      <c r="M112" s="132" t="s">
        <v>0</v>
      </c>
      <c r="N112" s="132" t="s">
        <v>1</v>
      </c>
      <c r="O112" s="132" t="s">
        <v>1</v>
      </c>
    </row>
    <row r="113" spans="1:16" s="177" customFormat="1" ht="12.75" customHeight="1" x14ac:dyDescent="0.35">
      <c r="A113" s="212" t="s">
        <v>347</v>
      </c>
      <c r="B113" s="202"/>
      <c r="C113" s="198"/>
      <c r="D113" s="200"/>
      <c r="E113" s="200"/>
      <c r="F113" s="201"/>
      <c r="G113" s="198"/>
      <c r="H113" s="225"/>
      <c r="I113" s="140" t="s">
        <v>1</v>
      </c>
      <c r="J113" s="140" t="s">
        <v>1</v>
      </c>
      <c r="K113" s="140" t="s">
        <v>1</v>
      </c>
      <c r="L113" s="140" t="s">
        <v>1</v>
      </c>
      <c r="M113" s="140" t="s">
        <v>1</v>
      </c>
      <c r="N113" s="140" t="s">
        <v>1</v>
      </c>
      <c r="O113" s="140" t="s">
        <v>1</v>
      </c>
      <c r="P113" s="176"/>
    </row>
    <row r="114" spans="1:16" ht="97.25" customHeight="1" x14ac:dyDescent="0.3">
      <c r="A114" s="90"/>
      <c r="B114" s="36">
        <v>9.1</v>
      </c>
      <c r="C114" s="3" t="s">
        <v>11</v>
      </c>
      <c r="D114" s="49">
        <f t="shared" ref="D114:D122" si="6">COUNT(E114)*2</f>
        <v>0</v>
      </c>
      <c r="E114" s="43"/>
      <c r="F114" s="35" t="s">
        <v>5</v>
      </c>
      <c r="G114" s="30"/>
      <c r="H114" s="32"/>
      <c r="I114" s="132" t="s">
        <v>0</v>
      </c>
      <c r="J114" s="132" t="s">
        <v>1</v>
      </c>
      <c r="K114" s="132" t="s">
        <v>1</v>
      </c>
      <c r="L114" s="132" t="s">
        <v>1</v>
      </c>
      <c r="M114" s="132" t="s">
        <v>1</v>
      </c>
      <c r="N114" s="132" t="s">
        <v>1</v>
      </c>
      <c r="O114" s="132" t="s">
        <v>1</v>
      </c>
    </row>
    <row r="115" spans="1:16" ht="34.5" customHeight="1" x14ac:dyDescent="0.3">
      <c r="A115" s="90"/>
      <c r="B115" s="36">
        <v>9.1999999999999993</v>
      </c>
      <c r="C115" s="3" t="s">
        <v>10</v>
      </c>
      <c r="D115" s="49">
        <f t="shared" si="6"/>
        <v>0</v>
      </c>
      <c r="E115" s="50"/>
      <c r="F115" s="35" t="s">
        <v>4</v>
      </c>
      <c r="G115" s="30"/>
      <c r="H115" s="32"/>
      <c r="I115" s="132" t="s">
        <v>0</v>
      </c>
      <c r="J115" s="132" t="s">
        <v>1</v>
      </c>
      <c r="K115" s="132" t="s">
        <v>1</v>
      </c>
      <c r="L115" s="132" t="s">
        <v>1</v>
      </c>
      <c r="M115" s="132" t="s">
        <v>1</v>
      </c>
      <c r="N115" s="132" t="s">
        <v>1</v>
      </c>
      <c r="O115" s="132" t="s">
        <v>1</v>
      </c>
    </row>
    <row r="116" spans="1:16" ht="73.5" customHeight="1" x14ac:dyDescent="0.3">
      <c r="A116" s="90"/>
      <c r="B116" s="36">
        <v>9.3000000000000007</v>
      </c>
      <c r="C116" s="3" t="s">
        <v>372</v>
      </c>
      <c r="D116" s="49">
        <f t="shared" si="6"/>
        <v>0</v>
      </c>
      <c r="E116" s="50"/>
      <c r="F116" s="21" t="s">
        <v>9</v>
      </c>
      <c r="G116" s="30"/>
      <c r="H116" s="32"/>
      <c r="I116" s="132" t="s">
        <v>1</v>
      </c>
      <c r="J116" s="132" t="s">
        <v>1</v>
      </c>
      <c r="K116" s="132" t="s">
        <v>1</v>
      </c>
      <c r="L116" s="132" t="s">
        <v>1</v>
      </c>
      <c r="M116" s="132" t="s">
        <v>1</v>
      </c>
      <c r="N116" s="132" t="s">
        <v>1</v>
      </c>
      <c r="O116" s="132" t="s">
        <v>1</v>
      </c>
    </row>
    <row r="117" spans="1:16" ht="38.75" customHeight="1" x14ac:dyDescent="0.3">
      <c r="A117" s="4"/>
      <c r="B117" s="36">
        <v>9.4</v>
      </c>
      <c r="C117" s="3" t="s">
        <v>8</v>
      </c>
      <c r="D117" s="49">
        <f t="shared" si="6"/>
        <v>0</v>
      </c>
      <c r="E117" s="50"/>
      <c r="F117" s="21" t="s">
        <v>7</v>
      </c>
      <c r="G117" s="30"/>
      <c r="H117" s="32"/>
      <c r="I117" s="132" t="s">
        <v>0</v>
      </c>
      <c r="J117" s="132" t="s">
        <v>1</v>
      </c>
      <c r="K117" s="132" t="s">
        <v>1</v>
      </c>
      <c r="L117" s="132" t="s">
        <v>1</v>
      </c>
      <c r="M117" s="132" t="s">
        <v>1</v>
      </c>
      <c r="N117" s="132" t="s">
        <v>1</v>
      </c>
      <c r="O117" s="132" t="s">
        <v>1</v>
      </c>
      <c r="P117" s="17"/>
    </row>
    <row r="118" spans="1:16" ht="26" customHeight="1" x14ac:dyDescent="0.3">
      <c r="A118" s="4"/>
      <c r="B118" s="36">
        <v>9.5</v>
      </c>
      <c r="C118" s="3" t="s">
        <v>6</v>
      </c>
      <c r="D118" s="49">
        <f t="shared" si="6"/>
        <v>0</v>
      </c>
      <c r="E118" s="50"/>
      <c r="F118" s="29" t="s">
        <v>5</v>
      </c>
      <c r="G118" s="30"/>
      <c r="H118" s="32"/>
      <c r="I118" s="132" t="s">
        <v>0</v>
      </c>
      <c r="J118" s="132" t="s">
        <v>1</v>
      </c>
      <c r="K118" s="132" t="s">
        <v>1</v>
      </c>
      <c r="L118" s="132" t="s">
        <v>1</v>
      </c>
      <c r="M118" s="132" t="s">
        <v>1</v>
      </c>
      <c r="N118" s="132" t="s">
        <v>1</v>
      </c>
      <c r="O118" s="132" t="s">
        <v>1</v>
      </c>
      <c r="P118" s="17"/>
    </row>
    <row r="119" spans="1:16" ht="39.65" customHeight="1" x14ac:dyDescent="0.3">
      <c r="A119" s="4"/>
      <c r="B119" s="36">
        <v>9.6</v>
      </c>
      <c r="C119" s="3" t="s">
        <v>3</v>
      </c>
      <c r="D119" s="49">
        <f t="shared" si="6"/>
        <v>0</v>
      </c>
      <c r="E119" s="50"/>
      <c r="F119" s="146" t="s">
        <v>2</v>
      </c>
      <c r="G119" s="30"/>
      <c r="H119" s="32"/>
      <c r="I119" s="132" t="s">
        <v>0</v>
      </c>
      <c r="J119" s="132" t="s">
        <v>1</v>
      </c>
      <c r="K119" s="132" t="s">
        <v>0</v>
      </c>
      <c r="L119" s="132" t="s">
        <v>0</v>
      </c>
      <c r="M119" s="132" t="s">
        <v>0</v>
      </c>
      <c r="N119" s="132" t="s">
        <v>0</v>
      </c>
      <c r="O119" s="132" t="s">
        <v>0</v>
      </c>
      <c r="P119" s="17"/>
    </row>
    <row r="120" spans="1:16" ht="64.25" hidden="1" customHeight="1" x14ac:dyDescent="0.3">
      <c r="A120" s="90"/>
      <c r="B120" s="36">
        <v>9.6999999999999993</v>
      </c>
      <c r="C120" s="3" t="s">
        <v>77</v>
      </c>
      <c r="D120" s="49">
        <f t="shared" si="6"/>
        <v>0</v>
      </c>
      <c r="E120" s="50"/>
      <c r="F120" s="29" t="s">
        <v>76</v>
      </c>
      <c r="G120" s="30"/>
      <c r="H120" s="226"/>
      <c r="I120" s="132" t="s">
        <v>1</v>
      </c>
      <c r="J120" s="132" t="s">
        <v>0</v>
      </c>
      <c r="K120" s="132" t="s">
        <v>1</v>
      </c>
      <c r="L120" s="132" t="s">
        <v>1</v>
      </c>
      <c r="M120" s="132" t="s">
        <v>1</v>
      </c>
      <c r="N120" s="132" t="s">
        <v>0</v>
      </c>
      <c r="O120" s="132" t="s">
        <v>0</v>
      </c>
    </row>
    <row r="121" spans="1:16" ht="76.25" customHeight="1" x14ac:dyDescent="0.3">
      <c r="A121" s="90"/>
      <c r="B121" s="36">
        <v>9.9</v>
      </c>
      <c r="C121" s="255" t="s">
        <v>300</v>
      </c>
      <c r="D121" s="49">
        <f t="shared" si="6"/>
        <v>0</v>
      </c>
      <c r="E121" s="50"/>
      <c r="F121" s="29" t="s">
        <v>78</v>
      </c>
      <c r="G121" s="30"/>
      <c r="H121" s="226"/>
      <c r="I121" s="132" t="s">
        <v>1</v>
      </c>
      <c r="J121" s="132" t="s">
        <v>1</v>
      </c>
      <c r="K121" s="132" t="s">
        <v>1</v>
      </c>
      <c r="L121" s="132" t="s">
        <v>1</v>
      </c>
      <c r="M121" s="132" t="s">
        <v>1</v>
      </c>
      <c r="N121" s="132" t="s">
        <v>1</v>
      </c>
      <c r="O121" s="132" t="s">
        <v>1</v>
      </c>
    </row>
    <row r="122" spans="1:16" ht="64.25" customHeight="1" x14ac:dyDescent="0.3">
      <c r="A122" s="90"/>
      <c r="B122" s="268">
        <v>9.1</v>
      </c>
      <c r="C122" s="256" t="s">
        <v>272</v>
      </c>
      <c r="D122" s="49">
        <f t="shared" si="6"/>
        <v>0</v>
      </c>
      <c r="E122" s="41"/>
      <c r="F122" s="29"/>
      <c r="G122" s="30"/>
      <c r="H122" s="32"/>
      <c r="I122" s="132" t="s">
        <v>1</v>
      </c>
      <c r="J122" s="132" t="s">
        <v>1</v>
      </c>
      <c r="K122" s="132" t="s">
        <v>1</v>
      </c>
      <c r="L122" s="132" t="s">
        <v>1</v>
      </c>
      <c r="M122" s="132" t="s">
        <v>1</v>
      </c>
      <c r="N122" s="132" t="s">
        <v>1</v>
      </c>
      <c r="O122" s="132" t="s">
        <v>1</v>
      </c>
    </row>
    <row r="123" spans="1:16" s="170" customFormat="1" ht="35.75" customHeight="1" x14ac:dyDescent="0.35">
      <c r="A123" s="91"/>
      <c r="B123" s="190"/>
      <c r="C123" s="195" t="s">
        <v>348</v>
      </c>
      <c r="D123" s="191">
        <f>SUM(D114:D122)</f>
        <v>0</v>
      </c>
      <c r="E123" s="191">
        <f>SUM(E114:E122)</f>
        <v>0</v>
      </c>
      <c r="F123" s="195" t="s">
        <v>167</v>
      </c>
      <c r="G123" s="192" t="str">
        <f>IF(ISERROR(SUM(E123/D123)),"",SUM(E123/D123))</f>
        <v/>
      </c>
      <c r="H123" s="193"/>
      <c r="I123" s="156" t="s">
        <v>1</v>
      </c>
      <c r="J123" s="156" t="s">
        <v>1</v>
      </c>
      <c r="K123" s="156" t="s">
        <v>1</v>
      </c>
      <c r="L123" s="156" t="s">
        <v>1</v>
      </c>
      <c r="M123" s="156" t="s">
        <v>1</v>
      </c>
      <c r="N123" s="156" t="s">
        <v>1</v>
      </c>
      <c r="O123" s="156" t="s">
        <v>1</v>
      </c>
      <c r="P123" s="169"/>
    </row>
    <row r="124" spans="1:16" s="170" customFormat="1" ht="35.75" hidden="1" customHeight="1" x14ac:dyDescent="0.35">
      <c r="A124" s="91"/>
      <c r="B124" s="184"/>
      <c r="C124" s="257"/>
      <c r="D124" s="185"/>
      <c r="E124" s="185"/>
      <c r="F124" s="186"/>
      <c r="G124" s="187"/>
      <c r="H124" s="188"/>
      <c r="I124" s="189"/>
      <c r="J124" s="189"/>
      <c r="K124" s="189"/>
      <c r="L124" s="189"/>
      <c r="M124" s="189"/>
      <c r="N124" s="189"/>
      <c r="O124" s="189"/>
      <c r="P124" s="169"/>
    </row>
    <row r="125" spans="1:16" s="170" customFormat="1" ht="24" customHeight="1" x14ac:dyDescent="0.35">
      <c r="A125" s="91"/>
      <c r="B125" s="84"/>
      <c r="C125" s="262" t="s">
        <v>217</v>
      </c>
      <c r="D125" s="263" t="s">
        <v>149</v>
      </c>
      <c r="E125" s="263" t="s">
        <v>150</v>
      </c>
      <c r="F125" s="264" t="s">
        <v>170</v>
      </c>
      <c r="G125" s="17"/>
      <c r="H125" s="178"/>
      <c r="I125" s="132" t="s">
        <v>1</v>
      </c>
      <c r="J125" s="132" t="s">
        <v>1</v>
      </c>
      <c r="K125" s="132" t="s">
        <v>1</v>
      </c>
      <c r="L125" s="132" t="s">
        <v>1</v>
      </c>
      <c r="M125" s="132" t="s">
        <v>1</v>
      </c>
      <c r="N125" s="132" t="s">
        <v>1</v>
      </c>
      <c r="O125" s="132" t="s">
        <v>1</v>
      </c>
      <c r="P125" s="169"/>
    </row>
    <row r="126" spans="1:16" ht="6.65" customHeight="1" x14ac:dyDescent="0.3">
      <c r="A126" s="17"/>
      <c r="B126" s="17"/>
      <c r="C126" s="258"/>
      <c r="D126" s="217"/>
      <c r="E126" s="217"/>
      <c r="F126" s="218"/>
      <c r="G126" s="17"/>
      <c r="I126" s="132" t="s">
        <v>1</v>
      </c>
      <c r="J126" s="132" t="s">
        <v>1</v>
      </c>
      <c r="K126" s="132" t="s">
        <v>1</v>
      </c>
      <c r="L126" s="132" t="s">
        <v>1</v>
      </c>
      <c r="M126" s="132" t="s">
        <v>1</v>
      </c>
      <c r="N126" s="132" t="s">
        <v>1</v>
      </c>
      <c r="O126" s="132" t="s">
        <v>1</v>
      </c>
      <c r="P126" s="17"/>
    </row>
    <row r="127" spans="1:16" ht="28.25" customHeight="1" x14ac:dyDescent="0.3">
      <c r="C127" s="265" t="str">
        <f>C16</f>
        <v>Section 1 - GENERAL ADMINISTRATIVE OVERSIGHT Total:</v>
      </c>
      <c r="D127" s="219">
        <f>D16</f>
        <v>0</v>
      </c>
      <c r="E127" s="219">
        <f>E16</f>
        <v>0</v>
      </c>
      <c r="F127" s="220" t="str">
        <f>IF(ISERROR(SUM(E127/D127)),"",SUM(E127/D127))</f>
        <v/>
      </c>
      <c r="G127" s="17"/>
      <c r="I127" s="182" t="s">
        <v>1</v>
      </c>
      <c r="J127" s="182" t="s">
        <v>1</v>
      </c>
      <c r="K127" s="182" t="s">
        <v>1</v>
      </c>
      <c r="L127" s="182" t="s">
        <v>1</v>
      </c>
      <c r="M127" s="182" t="s">
        <v>1</v>
      </c>
      <c r="N127" s="182" t="s">
        <v>1</v>
      </c>
      <c r="O127" s="182" t="s">
        <v>1</v>
      </c>
    </row>
    <row r="128" spans="1:16" ht="25.5" hidden="1" customHeight="1" x14ac:dyDescent="0.3">
      <c r="A128" s="17">
        <f>A24</f>
        <v>0</v>
      </c>
      <c r="C128" s="265" t="str">
        <f>C24</f>
        <v>Section 2 - OVERSIGHT OF SPECIALTY PROGRAMS Total:</v>
      </c>
      <c r="D128" s="219">
        <f>D24</f>
        <v>0</v>
      </c>
      <c r="E128" s="219">
        <f>E24</f>
        <v>0</v>
      </c>
      <c r="F128" s="220" t="str">
        <f t="shared" ref="F128:F140" si="7">IF(ISERROR(SUM(E128/D128)),"",SUM(E128/D128))</f>
        <v/>
      </c>
      <c r="G128" s="17"/>
      <c r="H128" s="17"/>
      <c r="I128" s="183" t="s">
        <v>0</v>
      </c>
      <c r="J128" s="183" t="s">
        <v>0</v>
      </c>
      <c r="K128" s="183" t="s">
        <v>0</v>
      </c>
      <c r="L128" s="183" t="s">
        <v>1</v>
      </c>
      <c r="M128" s="183" t="s">
        <v>1</v>
      </c>
      <c r="N128" s="183" t="s">
        <v>0</v>
      </c>
      <c r="O128" s="183" t="s">
        <v>1</v>
      </c>
      <c r="P128" s="17"/>
    </row>
    <row r="129" spans="1:16" ht="17.149999999999999" customHeight="1" x14ac:dyDescent="0.3">
      <c r="C129" s="265" t="str">
        <f>C31</f>
        <v>Section 3 - QUALITY IMPROVEMENT Total:</v>
      </c>
      <c r="D129" s="219">
        <f>D31</f>
        <v>0</v>
      </c>
      <c r="E129" s="219">
        <f>E31</f>
        <v>0</v>
      </c>
      <c r="F129" s="220" t="str">
        <f t="shared" si="7"/>
        <v/>
      </c>
      <c r="G129" s="17" t="s">
        <v>158</v>
      </c>
      <c r="H129" s="17"/>
      <c r="I129" s="182" t="s">
        <v>1</v>
      </c>
      <c r="J129" s="182" t="s">
        <v>1</v>
      </c>
      <c r="K129" s="182" t="s">
        <v>1</v>
      </c>
      <c r="L129" s="182" t="s">
        <v>1</v>
      </c>
      <c r="M129" s="182" t="s">
        <v>1</v>
      </c>
      <c r="N129" s="182" t="s">
        <v>1</v>
      </c>
      <c r="O129" s="182" t="s">
        <v>1</v>
      </c>
    </row>
    <row r="130" spans="1:16" ht="26.15" customHeight="1" x14ac:dyDescent="0.3">
      <c r="C130" s="265" t="str">
        <f>C37</f>
        <v>Section 4 - CUSTOMER SERVICES/ACCESS TO CARE Total:</v>
      </c>
      <c r="D130" s="219">
        <f>D37</f>
        <v>0</v>
      </c>
      <c r="E130" s="219">
        <f>E37</f>
        <v>0</v>
      </c>
      <c r="F130" s="220" t="str">
        <f t="shared" si="7"/>
        <v/>
      </c>
      <c r="G130" s="17"/>
      <c r="H130" s="17"/>
      <c r="I130" s="182" t="s">
        <v>1</v>
      </c>
      <c r="J130" s="182" t="s">
        <v>1</v>
      </c>
      <c r="K130" s="182" t="s">
        <v>1</v>
      </c>
      <c r="L130" s="182" t="s">
        <v>1</v>
      </c>
      <c r="M130" s="182" t="s">
        <v>1</v>
      </c>
      <c r="N130" s="182" t="s">
        <v>1</v>
      </c>
      <c r="O130" s="182" t="s">
        <v>1</v>
      </c>
    </row>
    <row r="131" spans="1:16" ht="17.149999999999999" customHeight="1" x14ac:dyDescent="0.3">
      <c r="C131" s="266" t="str">
        <f>C44</f>
        <v>Section 5 - FACILITY &amp; MAINTENANCE Total:</v>
      </c>
      <c r="D131" s="219">
        <f>D44</f>
        <v>0</v>
      </c>
      <c r="E131" s="219">
        <f>E44</f>
        <v>0</v>
      </c>
      <c r="F131" s="220" t="str">
        <f t="shared" si="7"/>
        <v/>
      </c>
      <c r="G131" s="17"/>
      <c r="H131" s="17"/>
      <c r="I131" s="182" t="s">
        <v>1</v>
      </c>
      <c r="J131" s="182" t="s">
        <v>1</v>
      </c>
      <c r="K131" s="182" t="s">
        <v>1</v>
      </c>
      <c r="L131" s="182" t="s">
        <v>0</v>
      </c>
      <c r="M131" s="182" t="s">
        <v>0</v>
      </c>
      <c r="N131" s="182" t="s">
        <v>1</v>
      </c>
      <c r="O131" s="182" t="s">
        <v>0</v>
      </c>
    </row>
    <row r="132" spans="1:16" ht="17.149999999999999" customHeight="1" x14ac:dyDescent="0.3">
      <c r="C132" s="266" t="str">
        <f>C50</f>
        <v>Section  6 - MEDICATION MANAGEMENT Total:</v>
      </c>
      <c r="D132" s="219">
        <f>D50</f>
        <v>0</v>
      </c>
      <c r="E132" s="219">
        <f>E50</f>
        <v>0</v>
      </c>
      <c r="F132" s="220" t="str">
        <f t="shared" si="7"/>
        <v/>
      </c>
      <c r="G132" s="17"/>
      <c r="H132" s="17"/>
      <c r="I132" s="182" t="s">
        <v>1</v>
      </c>
      <c r="J132" s="182" t="s">
        <v>1</v>
      </c>
      <c r="K132" s="182" t="s">
        <v>1</v>
      </c>
      <c r="L132" s="182" t="s">
        <v>1</v>
      </c>
      <c r="M132" s="182" t="s">
        <v>1</v>
      </c>
      <c r="N132" s="182" t="s">
        <v>1</v>
      </c>
      <c r="O132" s="182" t="s">
        <v>1</v>
      </c>
    </row>
    <row r="133" spans="1:16" ht="17.149999999999999" customHeight="1" x14ac:dyDescent="0.3">
      <c r="C133" s="266" t="str">
        <f>C58</f>
        <v>Section 7 - EMERGENCY RESPONSE Total:</v>
      </c>
      <c r="D133" s="219">
        <f>D58</f>
        <v>0</v>
      </c>
      <c r="E133" s="219">
        <f>E58</f>
        <v>0</v>
      </c>
      <c r="F133" s="220" t="str">
        <f t="shared" si="7"/>
        <v/>
      </c>
      <c r="G133" s="17"/>
      <c r="H133" s="17"/>
      <c r="I133" s="182" t="s">
        <v>1</v>
      </c>
      <c r="J133" s="182" t="s">
        <v>1</v>
      </c>
      <c r="K133" s="182" t="s">
        <v>1</v>
      </c>
      <c r="L133" s="182" t="s">
        <v>0</v>
      </c>
      <c r="M133" s="182" t="s">
        <v>0</v>
      </c>
      <c r="N133" s="182" t="s">
        <v>0</v>
      </c>
      <c r="O133" s="182" t="s">
        <v>0</v>
      </c>
    </row>
    <row r="134" spans="1:16" ht="23.75" customHeight="1" x14ac:dyDescent="0.3">
      <c r="C134" s="267" t="str">
        <f>C71</f>
        <v>Section 8A - DIRECT CARE STAFF TRAINING REQUIREMENTS Total:</v>
      </c>
      <c r="D134" s="219">
        <f>D71</f>
        <v>0</v>
      </c>
      <c r="E134" s="219">
        <f>E71</f>
        <v>0</v>
      </c>
      <c r="F134" s="221" t="str">
        <f t="shared" si="7"/>
        <v/>
      </c>
      <c r="G134" s="17"/>
      <c r="H134" s="17"/>
      <c r="I134" s="182" t="s">
        <v>1</v>
      </c>
      <c r="J134" s="182" t="s">
        <v>1</v>
      </c>
      <c r="K134" s="182" t="s">
        <v>1</v>
      </c>
      <c r="L134" s="182" t="s">
        <v>1</v>
      </c>
      <c r="M134" s="182" t="s">
        <v>1</v>
      </c>
      <c r="N134" s="182" t="s">
        <v>1</v>
      </c>
      <c r="O134" s="182" t="s">
        <v>1</v>
      </c>
    </row>
    <row r="135" spans="1:16" ht="23.75" hidden="1" customHeight="1" x14ac:dyDescent="0.3">
      <c r="C135" s="267" t="str">
        <f>C81</f>
        <v>Section 8B - TRAINING REQUIREMENTS 
FOR SPECIALIZED RESIDENTIAL Total:</v>
      </c>
      <c r="D135" s="219">
        <f>D81</f>
        <v>0</v>
      </c>
      <c r="E135" s="219">
        <f>E81</f>
        <v>0</v>
      </c>
      <c r="F135" s="221" t="str">
        <f t="shared" si="7"/>
        <v/>
      </c>
      <c r="G135" s="17"/>
      <c r="H135" s="17"/>
      <c r="I135" s="182" t="s">
        <v>1</v>
      </c>
      <c r="J135" s="182" t="s">
        <v>0</v>
      </c>
      <c r="K135" s="182" t="s">
        <v>1</v>
      </c>
      <c r="L135" s="182" t="s">
        <v>0</v>
      </c>
      <c r="M135" s="182" t="s">
        <v>0</v>
      </c>
      <c r="N135" s="182" t="s">
        <v>0</v>
      </c>
      <c r="O135" s="182" t="s">
        <v>0</v>
      </c>
    </row>
    <row r="136" spans="1:16" ht="23.75" hidden="1" customHeight="1" x14ac:dyDescent="0.3">
      <c r="A136" s="17">
        <f>A87</f>
        <v>0</v>
      </c>
      <c r="C136" s="267" t="str">
        <f>C87</f>
        <v>Section 8C - TRAINING REQUIREMENTS
FOR CHILDREN'S DIAGNOSTIC Total:</v>
      </c>
      <c r="D136" s="219">
        <f>D87</f>
        <v>0</v>
      </c>
      <c r="E136" s="219">
        <f>E87</f>
        <v>0</v>
      </c>
      <c r="F136" s="221" t="str">
        <f t="shared" si="7"/>
        <v/>
      </c>
      <c r="G136" s="17"/>
      <c r="H136" s="17"/>
      <c r="I136" s="183" t="s">
        <v>0</v>
      </c>
      <c r="J136" s="183" t="s">
        <v>0</v>
      </c>
      <c r="K136" s="183" t="s">
        <v>0</v>
      </c>
      <c r="L136" s="183" t="s">
        <v>1</v>
      </c>
      <c r="M136" s="183" t="s">
        <v>0</v>
      </c>
      <c r="N136" s="183" t="s">
        <v>0</v>
      </c>
      <c r="O136" s="183" t="s">
        <v>0</v>
      </c>
      <c r="P136" s="17"/>
    </row>
    <row r="137" spans="1:16" ht="23.75" hidden="1" customHeight="1" x14ac:dyDescent="0.3">
      <c r="A137" s="17">
        <f>A94</f>
        <v>0</v>
      </c>
      <c r="C137" s="267" t="str">
        <f>C94</f>
        <v>Section 8D - TRAINING REQUIREMENTS 
FOR HOME-BASED SERVICES Total:</v>
      </c>
      <c r="D137" s="219">
        <f>D94</f>
        <v>0</v>
      </c>
      <c r="E137" s="219">
        <f>E94</f>
        <v>0</v>
      </c>
      <c r="F137" s="221" t="str">
        <f t="shared" si="7"/>
        <v/>
      </c>
      <c r="G137" s="17"/>
      <c r="H137" s="17"/>
      <c r="I137" s="183" t="s">
        <v>0</v>
      </c>
      <c r="J137" s="183" t="s">
        <v>0</v>
      </c>
      <c r="K137" s="183" t="s">
        <v>0</v>
      </c>
      <c r="L137" s="183" t="s">
        <v>1</v>
      </c>
      <c r="M137" s="183" t="s">
        <v>0</v>
      </c>
      <c r="N137" s="183" t="s">
        <v>0</v>
      </c>
      <c r="O137" s="183" t="s">
        <v>0</v>
      </c>
      <c r="P137" s="17"/>
    </row>
    <row r="138" spans="1:16" ht="35.15" hidden="1" customHeight="1" x14ac:dyDescent="0.3">
      <c r="A138" s="17">
        <f>A105</f>
        <v>0</v>
      </c>
      <c r="C138" s="267" t="str">
        <f>C105</f>
        <v>Section 8E - TRAINING AND SPECIALTY REQUIREMENTS FOR 
SUBSTANCE ABUSE PROGRAMS Total:</v>
      </c>
      <c r="D138" s="219">
        <f>D105</f>
        <v>0</v>
      </c>
      <c r="E138" s="219">
        <f>E105</f>
        <v>0</v>
      </c>
      <c r="F138" s="221" t="str">
        <f t="shared" si="7"/>
        <v/>
      </c>
      <c r="G138" s="17"/>
      <c r="H138" s="17"/>
      <c r="I138" s="183" t="s">
        <v>0</v>
      </c>
      <c r="J138" s="183" t="s">
        <v>0</v>
      </c>
      <c r="K138" s="183" t="s">
        <v>0</v>
      </c>
      <c r="L138" s="183" t="s">
        <v>0</v>
      </c>
      <c r="M138" s="183" t="s">
        <v>0</v>
      </c>
      <c r="N138" s="183" t="s">
        <v>1</v>
      </c>
      <c r="O138" s="183" t="s">
        <v>1</v>
      </c>
      <c r="P138" s="17"/>
    </row>
    <row r="139" spans="1:16" ht="25.25" hidden="1" customHeight="1" x14ac:dyDescent="0.3">
      <c r="A139" s="17">
        <f>A112</f>
        <v>0</v>
      </c>
      <c r="C139" s="267" t="str">
        <f>C112</f>
        <v>Section 8F - OTHER SPECIALTY TRAINING REQUIREMENTS Total:</v>
      </c>
      <c r="D139" s="219">
        <f>D112</f>
        <v>0</v>
      </c>
      <c r="E139" s="219">
        <f>E112</f>
        <v>0</v>
      </c>
      <c r="F139" s="221" t="str">
        <f t="shared" si="7"/>
        <v/>
      </c>
      <c r="G139" s="17"/>
      <c r="H139" s="17"/>
      <c r="I139" s="182" t="s">
        <v>0</v>
      </c>
      <c r="J139" s="182" t="s">
        <v>0</v>
      </c>
      <c r="K139" s="182" t="s">
        <v>0</v>
      </c>
      <c r="L139" s="182" t="s">
        <v>1</v>
      </c>
      <c r="M139" s="182" t="s">
        <v>0</v>
      </c>
      <c r="N139" s="182" t="s">
        <v>1</v>
      </c>
      <c r="O139" s="182" t="s">
        <v>1</v>
      </c>
      <c r="P139" s="17"/>
    </row>
    <row r="140" spans="1:16" ht="16.5" customHeight="1" x14ac:dyDescent="0.3">
      <c r="A140" s="17"/>
      <c r="C140" s="259" t="s">
        <v>368</v>
      </c>
      <c r="D140" s="219">
        <f>SUM(D134:D139)</f>
        <v>0</v>
      </c>
      <c r="E140" s="219">
        <f>SUM(E134:E139)</f>
        <v>0</v>
      </c>
      <c r="F140" s="220" t="str">
        <f t="shared" si="7"/>
        <v/>
      </c>
      <c r="G140" s="17"/>
      <c r="H140" s="17"/>
      <c r="I140" s="182" t="s">
        <v>1</v>
      </c>
      <c r="J140" s="182" t="s">
        <v>1</v>
      </c>
      <c r="K140" s="182" t="s">
        <v>1</v>
      </c>
      <c r="L140" s="182" t="s">
        <v>1</v>
      </c>
      <c r="M140" s="182" t="s">
        <v>1</v>
      </c>
      <c r="N140" s="182" t="s">
        <v>1</v>
      </c>
      <c r="O140" s="182" t="s">
        <v>1</v>
      </c>
      <c r="P140" s="17"/>
    </row>
    <row r="141" spans="1:16" ht="25.5" customHeight="1" x14ac:dyDescent="0.3">
      <c r="C141" s="265" t="str">
        <f>C123</f>
        <v>Section  9 - CREDENTIALING AND 
PERSONNEL MANAGEMENT REQUIREMENTS Total:</v>
      </c>
      <c r="D141" s="222">
        <f>D123</f>
        <v>0</v>
      </c>
      <c r="E141" s="222">
        <f>E123</f>
        <v>0</v>
      </c>
      <c r="F141" s="220" t="str">
        <f>IF(ISERROR(SUM(E141/D141)),"",SUM(E141/D141))</f>
        <v/>
      </c>
      <c r="G141" s="17"/>
      <c r="H141" s="17"/>
      <c r="I141" s="182" t="s">
        <v>1</v>
      </c>
      <c r="J141" s="182" t="s">
        <v>1</v>
      </c>
      <c r="K141" s="182" t="s">
        <v>1</v>
      </c>
      <c r="L141" s="182" t="s">
        <v>1</v>
      </c>
      <c r="M141" s="182" t="s">
        <v>1</v>
      </c>
      <c r="N141" s="182" t="s">
        <v>1</v>
      </c>
      <c r="O141" s="182" t="s">
        <v>1</v>
      </c>
    </row>
    <row r="142" spans="1:16" ht="20" customHeight="1" x14ac:dyDescent="0.3">
      <c r="C142" s="260" t="s">
        <v>171</v>
      </c>
      <c r="D142" s="223">
        <f>SUM(D127:D139)</f>
        <v>0</v>
      </c>
      <c r="E142" s="223">
        <f>SUM(D141:E141,D139,D127:E139)</f>
        <v>0</v>
      </c>
      <c r="F142" s="224" t="str">
        <f>IF(ISERROR(SUM(E142/D142)),"",SUM(E142/D142))</f>
        <v/>
      </c>
      <c r="G142" s="17"/>
      <c r="H142" s="17"/>
      <c r="I142" s="182" t="s">
        <v>1</v>
      </c>
      <c r="J142" s="182" t="s">
        <v>1</v>
      </c>
      <c r="K142" s="182" t="s">
        <v>1</v>
      </c>
      <c r="L142" s="182" t="s">
        <v>1</v>
      </c>
      <c r="M142" s="182" t="s">
        <v>1</v>
      </c>
      <c r="N142" s="182" t="s">
        <v>1</v>
      </c>
      <c r="O142" s="182" t="s">
        <v>1</v>
      </c>
    </row>
    <row r="143" spans="1:16" s="178" customFormat="1" x14ac:dyDescent="0.35">
      <c r="A143" s="58"/>
      <c r="B143" s="58"/>
      <c r="C143" s="261"/>
      <c r="D143" s="39"/>
      <c r="E143" s="39"/>
      <c r="F143" s="149"/>
      <c r="G143" s="17"/>
      <c r="I143" s="182"/>
      <c r="J143" s="182"/>
      <c r="K143" s="182"/>
      <c r="L143" s="182"/>
      <c r="M143" s="182"/>
      <c r="N143" s="182"/>
      <c r="O143" s="182"/>
      <c r="P143" s="179"/>
    </row>
  </sheetData>
  <sheetProtection formatCells="0" formatColumns="0" formatRows="0" insertRows="0" sort="0" autoFilter="0"/>
  <autoFilter ref="A6:O142">
    <filterColumn colId="9">
      <filters>
        <filter val="Y"/>
      </filters>
    </filterColumn>
  </autoFilter>
  <mergeCells count="6">
    <mergeCell ref="B83:H83"/>
    <mergeCell ref="A1:B1"/>
    <mergeCell ref="E1:H5"/>
    <mergeCell ref="A2:B2"/>
    <mergeCell ref="A3:B3"/>
    <mergeCell ref="A4:B4"/>
  </mergeCells>
  <conditionalFormatting sqref="D16:E16 D30 D39:D43 D49 D8:D15 D96:D104 D120:D122">
    <cfRule type="cellIs" dxfId="181" priority="26" stopIfTrue="1" operator="equal">
      <formula>0</formula>
    </cfRule>
  </conditionalFormatting>
  <conditionalFormatting sqref="D24:E24">
    <cfRule type="cellIs" dxfId="180" priority="25" stopIfTrue="1" operator="equal">
      <formula>0</formula>
    </cfRule>
  </conditionalFormatting>
  <conditionalFormatting sqref="D31:E31">
    <cfRule type="cellIs" dxfId="179" priority="24" stopIfTrue="1" operator="equal">
      <formula>0</formula>
    </cfRule>
  </conditionalFormatting>
  <conditionalFormatting sqref="D37:E37">
    <cfRule type="cellIs" dxfId="178" priority="23" stopIfTrue="1" operator="equal">
      <formula>0</formula>
    </cfRule>
  </conditionalFormatting>
  <conditionalFormatting sqref="D44:E44">
    <cfRule type="cellIs" dxfId="177" priority="22" stopIfTrue="1" operator="equal">
      <formula>0</formula>
    </cfRule>
  </conditionalFormatting>
  <conditionalFormatting sqref="D71:E71">
    <cfRule type="cellIs" dxfId="176" priority="21" stopIfTrue="1" operator="equal">
      <formula>0</formula>
    </cfRule>
  </conditionalFormatting>
  <conditionalFormatting sqref="D81:E81">
    <cfRule type="cellIs" dxfId="175" priority="20" stopIfTrue="1" operator="equal">
      <formula>0</formula>
    </cfRule>
  </conditionalFormatting>
  <conditionalFormatting sqref="D114">
    <cfRule type="cellIs" dxfId="174" priority="19" stopIfTrue="1" operator="equal">
      <formula>0</formula>
    </cfRule>
  </conditionalFormatting>
  <conditionalFormatting sqref="D18:D23">
    <cfRule type="cellIs" dxfId="173" priority="18" stopIfTrue="1" operator="equal">
      <formula>0</formula>
    </cfRule>
  </conditionalFormatting>
  <conditionalFormatting sqref="D26:D29">
    <cfRule type="cellIs" dxfId="172" priority="17" stopIfTrue="1" operator="equal">
      <formula>0</formula>
    </cfRule>
  </conditionalFormatting>
  <conditionalFormatting sqref="D33:D36">
    <cfRule type="cellIs" dxfId="171" priority="16" stopIfTrue="1" operator="equal">
      <formula>0</formula>
    </cfRule>
  </conditionalFormatting>
  <conditionalFormatting sqref="D46:D48">
    <cfRule type="cellIs" dxfId="170" priority="15" stopIfTrue="1" operator="equal">
      <formula>0</formula>
    </cfRule>
  </conditionalFormatting>
  <conditionalFormatting sqref="D50:E50">
    <cfRule type="cellIs" dxfId="169" priority="14" stopIfTrue="1" operator="equal">
      <formula>0</formula>
    </cfRule>
  </conditionalFormatting>
  <conditionalFormatting sqref="D52:D57">
    <cfRule type="cellIs" dxfId="168" priority="13" stopIfTrue="1" operator="equal">
      <formula>0</formula>
    </cfRule>
  </conditionalFormatting>
  <conditionalFormatting sqref="D58:E58">
    <cfRule type="cellIs" dxfId="167" priority="12" stopIfTrue="1" operator="equal">
      <formula>0</formula>
    </cfRule>
  </conditionalFormatting>
  <conditionalFormatting sqref="D123:E124">
    <cfRule type="cellIs" dxfId="166" priority="11" stopIfTrue="1" operator="equal">
      <formula>0</formula>
    </cfRule>
  </conditionalFormatting>
  <conditionalFormatting sqref="D61:D70">
    <cfRule type="cellIs" dxfId="165" priority="10" stopIfTrue="1" operator="equal">
      <formula>0</formula>
    </cfRule>
  </conditionalFormatting>
  <conditionalFormatting sqref="D74:D80">
    <cfRule type="cellIs" dxfId="164" priority="9" stopIfTrue="1" operator="equal">
      <formula>0</formula>
    </cfRule>
  </conditionalFormatting>
  <conditionalFormatting sqref="D87:E87">
    <cfRule type="cellIs" dxfId="163" priority="8" stopIfTrue="1" operator="equal">
      <formula>0</formula>
    </cfRule>
  </conditionalFormatting>
  <conditionalFormatting sqref="D84:D86">
    <cfRule type="cellIs" dxfId="162" priority="7" stopIfTrue="1" operator="equal">
      <formula>0</formula>
    </cfRule>
  </conditionalFormatting>
  <conditionalFormatting sqref="D89:D93">
    <cfRule type="cellIs" dxfId="161" priority="6" stopIfTrue="1" operator="equal">
      <formula>0</formula>
    </cfRule>
  </conditionalFormatting>
  <conditionalFormatting sqref="D94:E94">
    <cfRule type="cellIs" dxfId="160" priority="5" stopIfTrue="1" operator="equal">
      <formula>0</formula>
    </cfRule>
  </conditionalFormatting>
  <conditionalFormatting sqref="D105:E105">
    <cfRule type="cellIs" dxfId="159" priority="4" stopIfTrue="1" operator="equal">
      <formula>0</formula>
    </cfRule>
  </conditionalFormatting>
  <conditionalFormatting sqref="D107:D111">
    <cfRule type="cellIs" dxfId="158" priority="3" stopIfTrue="1" operator="equal">
      <formula>0</formula>
    </cfRule>
  </conditionalFormatting>
  <conditionalFormatting sqref="D112:E112">
    <cfRule type="cellIs" dxfId="157" priority="2" stopIfTrue="1" operator="equal">
      <formula>0</formula>
    </cfRule>
  </conditionalFormatting>
  <conditionalFormatting sqref="D115:D119">
    <cfRule type="cellIs" dxfId="156" priority="1" stopIfTrue="1" operator="equal">
      <formula>0</formula>
    </cfRule>
  </conditionalFormatting>
  <dataValidations count="2">
    <dataValidation type="whole" allowBlank="1" showInputMessage="1" showErrorMessage="1" errorTitle="Enter 0, 1, or 2" error="If N/A, note that in the comments and leave the score boxes blank." sqref="D89:E93 D59:E70 D84:E86 D32:E36 D51:E57 D18:E23 D74:E80 E25 D106:E111 D95:E104 D26:E30 D45:E49 D38:E43 D8:D15 D114:E122">
      <formula1>0</formula1>
      <formula2>2</formula2>
    </dataValidation>
    <dataValidation type="whole" allowBlank="1" showErrorMessage="1" errorTitle="Enter 0, 1, or 2" error="_x000a_If N/A, note this in the comments and leave the score boxes blank." sqref="E8:E15">
      <formula1>0</formula1>
      <formula2>2</formula2>
    </dataValidation>
  </dataValidations>
  <printOptions horizontalCentered="1"/>
  <pageMargins left="0.2" right="0.2" top="0.75" bottom="0.75" header="0.3" footer="0.3"/>
  <pageSetup scale="90" orientation="landscape" horizontalDpi="4294967295" verticalDpi="4294967295" r:id="rId1"/>
  <headerFooter>
    <oddHeader xml:space="preserve">&amp;C&amp;"Arial,Bold"&amp;9Southwest Michigan Behavioral Health ~ Administrative Site Review Tool ~ Fiscal Year 2014 </oddHeader>
    <oddFooter>&amp;R&amp;6Page &amp;P of &amp;N
v5.30.14</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3"/>
  <sheetViews>
    <sheetView view="pageBreakPreview" zoomScale="110" zoomScaleNormal="70" zoomScaleSheetLayoutView="110" workbookViewId="0">
      <selection activeCell="C2" sqref="C2"/>
    </sheetView>
  </sheetViews>
  <sheetFormatPr defaultColWidth="8.6328125" defaultRowHeight="14" x14ac:dyDescent="0.3"/>
  <cols>
    <col min="1" max="1" width="1.453125" style="58" customWidth="1"/>
    <col min="2" max="2" width="9.453125" style="58" customWidth="1"/>
    <col min="3" max="3" width="41.6328125" style="261" customWidth="1"/>
    <col min="4" max="4" width="6.36328125" style="39" customWidth="1"/>
    <col min="5" max="5" width="5.36328125" style="39" customWidth="1"/>
    <col min="6" max="6" width="16.36328125" style="149" customWidth="1"/>
    <col min="7" max="7" width="33.453125" style="180" customWidth="1"/>
    <col min="8" max="8" width="33.453125" style="178" customWidth="1"/>
    <col min="9" max="15" width="2.36328125" style="132" customWidth="1"/>
    <col min="16" max="16" width="9.36328125" style="60" customWidth="1"/>
    <col min="17" max="256" width="9.36328125" style="17" customWidth="1"/>
    <col min="257" max="16384" width="8.6328125" style="166"/>
  </cols>
  <sheetData>
    <row r="1" spans="1:16" s="58" customFormat="1" ht="12.75" customHeight="1" x14ac:dyDescent="0.2">
      <c r="A1" s="444" t="s">
        <v>145</v>
      </c>
      <c r="B1" s="444"/>
      <c r="C1" s="249"/>
      <c r="D1" s="59"/>
      <c r="E1" s="445" t="s">
        <v>247</v>
      </c>
      <c r="F1" s="446"/>
      <c r="G1" s="446"/>
      <c r="H1" s="446"/>
      <c r="I1" s="132"/>
      <c r="J1" s="132"/>
      <c r="K1" s="132"/>
      <c r="L1" s="132"/>
      <c r="M1" s="132"/>
      <c r="N1" s="132"/>
      <c r="O1" s="132"/>
      <c r="P1" s="86"/>
    </row>
    <row r="2" spans="1:16" s="58" customFormat="1" ht="11.5" x14ac:dyDescent="0.2">
      <c r="A2" s="444" t="s">
        <v>146</v>
      </c>
      <c r="B2" s="444"/>
      <c r="C2" s="250"/>
      <c r="D2" s="87"/>
      <c r="E2" s="446"/>
      <c r="F2" s="446"/>
      <c r="G2" s="446"/>
      <c r="H2" s="446"/>
      <c r="I2" s="132"/>
      <c r="J2" s="132"/>
      <c r="K2" s="132"/>
      <c r="L2" s="132"/>
      <c r="M2" s="132"/>
      <c r="N2" s="132"/>
      <c r="O2" s="132"/>
      <c r="P2" s="86"/>
    </row>
    <row r="3" spans="1:16" s="58" customFormat="1" ht="11.5" x14ac:dyDescent="0.2">
      <c r="A3" s="444" t="s">
        <v>147</v>
      </c>
      <c r="B3" s="444"/>
      <c r="C3" s="249" t="s">
        <v>382</v>
      </c>
      <c r="D3" s="59"/>
      <c r="E3" s="446"/>
      <c r="F3" s="446"/>
      <c r="G3" s="446"/>
      <c r="H3" s="446"/>
      <c r="I3" s="132"/>
      <c r="J3" s="132"/>
      <c r="K3" s="132"/>
      <c r="L3" s="132"/>
      <c r="M3" s="132"/>
      <c r="N3" s="132"/>
      <c r="O3" s="132"/>
      <c r="P3" s="86"/>
    </row>
    <row r="4" spans="1:16" s="58" customFormat="1" ht="11.5" x14ac:dyDescent="0.2">
      <c r="A4" s="444" t="s">
        <v>148</v>
      </c>
      <c r="B4" s="444"/>
      <c r="C4" s="251"/>
      <c r="D4" s="59"/>
      <c r="E4" s="446"/>
      <c r="F4" s="446"/>
      <c r="G4" s="446"/>
      <c r="H4" s="446"/>
      <c r="I4" s="132"/>
      <c r="J4" s="132"/>
      <c r="K4" s="132"/>
      <c r="L4" s="132"/>
      <c r="M4" s="132"/>
      <c r="N4" s="132"/>
      <c r="O4" s="132"/>
      <c r="P4" s="86"/>
    </row>
    <row r="5" spans="1:16" s="58" customFormat="1" ht="24.75" customHeight="1" x14ac:dyDescent="0.35">
      <c r="B5" s="80"/>
      <c r="C5" s="252"/>
      <c r="D5" s="59"/>
      <c r="E5" s="446"/>
      <c r="F5" s="446"/>
      <c r="G5" s="446"/>
      <c r="H5" s="446"/>
      <c r="I5" s="132"/>
      <c r="J5" s="132"/>
      <c r="K5" s="132"/>
      <c r="L5" s="132"/>
      <c r="M5" s="132"/>
      <c r="N5" s="132"/>
      <c r="O5" s="132"/>
      <c r="P5" s="86"/>
    </row>
    <row r="6" spans="1:16" ht="23" customHeight="1" x14ac:dyDescent="0.3">
      <c r="A6" s="88"/>
      <c r="B6" s="64"/>
      <c r="C6" s="253"/>
      <c r="D6" s="40" t="s">
        <v>149</v>
      </c>
      <c r="E6" s="40" t="s">
        <v>150</v>
      </c>
      <c r="F6" s="19" t="s">
        <v>151</v>
      </c>
      <c r="G6" s="18" t="s">
        <v>152</v>
      </c>
      <c r="H6" s="18" t="s">
        <v>153</v>
      </c>
      <c r="I6" s="129" t="s">
        <v>257</v>
      </c>
      <c r="J6" s="129" t="s">
        <v>135</v>
      </c>
      <c r="K6" s="129" t="s">
        <v>258</v>
      </c>
      <c r="L6" s="129" t="s">
        <v>259</v>
      </c>
      <c r="M6" s="129" t="s">
        <v>260</v>
      </c>
      <c r="N6" s="129" t="s">
        <v>261</v>
      </c>
      <c r="O6" s="129" t="s">
        <v>262</v>
      </c>
      <c r="P6" s="165"/>
    </row>
    <row r="7" spans="1:16" s="167" customFormat="1" ht="14.75" customHeight="1" x14ac:dyDescent="0.35">
      <c r="A7" s="216" t="s">
        <v>306</v>
      </c>
      <c r="B7" s="216"/>
      <c r="C7" s="254"/>
      <c r="D7" s="229"/>
      <c r="E7" s="214"/>
      <c r="F7" s="215"/>
      <c r="G7" s="216"/>
      <c r="H7" s="216"/>
      <c r="I7" s="131" t="s">
        <v>1</v>
      </c>
      <c r="J7" s="131" t="s">
        <v>1</v>
      </c>
      <c r="K7" s="131" t="s">
        <v>1</v>
      </c>
      <c r="L7" s="131" t="s">
        <v>1</v>
      </c>
      <c r="M7" s="131" t="s">
        <v>1</v>
      </c>
      <c r="N7" s="131" t="s">
        <v>1</v>
      </c>
      <c r="O7" s="131" t="s">
        <v>1</v>
      </c>
    </row>
    <row r="8" spans="1:16" ht="62.15" customHeight="1" x14ac:dyDescent="0.3">
      <c r="A8" s="227"/>
      <c r="B8" s="196">
        <v>1.1000000000000001</v>
      </c>
      <c r="C8" s="245" t="s">
        <v>132</v>
      </c>
      <c r="D8" s="228">
        <f t="shared" ref="D8:D15" si="0">COUNT(E8)*2</f>
        <v>0</v>
      </c>
      <c r="E8" s="50"/>
      <c r="F8" s="46"/>
      <c r="G8" s="47"/>
      <c r="H8" s="48"/>
      <c r="I8" s="132" t="s">
        <v>0</v>
      </c>
      <c r="J8" s="132" t="s">
        <v>1</v>
      </c>
      <c r="K8" s="132" t="s">
        <v>1</v>
      </c>
      <c r="L8" s="132" t="s">
        <v>0</v>
      </c>
      <c r="M8" s="132" t="s">
        <v>0</v>
      </c>
      <c r="N8" s="132" t="s">
        <v>1</v>
      </c>
      <c r="O8" s="132" t="s">
        <v>1</v>
      </c>
      <c r="P8" s="17"/>
    </row>
    <row r="9" spans="1:16" ht="37.25" customHeight="1" x14ac:dyDescent="0.3">
      <c r="A9" s="89"/>
      <c r="B9" s="36">
        <v>1.2</v>
      </c>
      <c r="C9" s="3" t="s">
        <v>140</v>
      </c>
      <c r="D9" s="49">
        <f t="shared" si="0"/>
        <v>0</v>
      </c>
      <c r="E9" s="41"/>
      <c r="F9" s="142" t="s">
        <v>130</v>
      </c>
      <c r="G9" s="22"/>
      <c r="H9" s="22"/>
      <c r="I9" s="132" t="s">
        <v>1</v>
      </c>
      <c r="J9" s="132" t="s">
        <v>1</v>
      </c>
      <c r="K9" s="132" t="s">
        <v>1</v>
      </c>
      <c r="L9" s="132" t="s">
        <v>0</v>
      </c>
      <c r="M9" s="132" t="s">
        <v>0</v>
      </c>
      <c r="N9" s="132" t="s">
        <v>1</v>
      </c>
      <c r="O9" s="132" t="s">
        <v>1</v>
      </c>
    </row>
    <row r="10" spans="1:16" ht="26" customHeight="1" x14ac:dyDescent="0.3">
      <c r="A10" s="89"/>
      <c r="B10" s="36">
        <v>1.3</v>
      </c>
      <c r="C10" s="3" t="s">
        <v>155</v>
      </c>
      <c r="D10" s="49">
        <f t="shared" si="0"/>
        <v>0</v>
      </c>
      <c r="E10" s="41"/>
      <c r="F10" s="24" t="s">
        <v>139</v>
      </c>
      <c r="G10" s="22"/>
      <c r="H10" s="22"/>
      <c r="I10" s="132" t="s">
        <v>1</v>
      </c>
      <c r="J10" s="132" t="s">
        <v>1</v>
      </c>
      <c r="K10" s="132" t="s">
        <v>1</v>
      </c>
      <c r="L10" s="132" t="s">
        <v>1</v>
      </c>
      <c r="M10" s="132" t="s">
        <v>1</v>
      </c>
      <c r="N10" s="132" t="s">
        <v>1</v>
      </c>
      <c r="O10" s="132" t="s">
        <v>1</v>
      </c>
    </row>
    <row r="11" spans="1:16" ht="21" x14ac:dyDescent="0.3">
      <c r="A11" s="11"/>
      <c r="B11" s="36">
        <v>1.4</v>
      </c>
      <c r="C11" s="3" t="s">
        <v>156</v>
      </c>
      <c r="D11" s="49">
        <f t="shared" si="0"/>
        <v>0</v>
      </c>
      <c r="E11" s="41"/>
      <c r="F11" s="20" t="s">
        <v>139</v>
      </c>
      <c r="G11" s="23"/>
      <c r="H11" s="22"/>
      <c r="I11" s="132" t="s">
        <v>0</v>
      </c>
      <c r="J11" s="132" t="s">
        <v>1</v>
      </c>
      <c r="K11" s="132" t="s">
        <v>1</v>
      </c>
      <c r="L11" s="132" t="s">
        <v>1</v>
      </c>
      <c r="M11" s="132" t="s">
        <v>1</v>
      </c>
      <c r="N11" s="132" t="s">
        <v>1</v>
      </c>
      <c r="O11" s="132" t="s">
        <v>1</v>
      </c>
      <c r="P11" s="17"/>
    </row>
    <row r="12" spans="1:16" ht="39" customHeight="1" x14ac:dyDescent="0.3">
      <c r="A12" s="90"/>
      <c r="B12" s="36">
        <v>1.5</v>
      </c>
      <c r="C12" s="3" t="s">
        <v>162</v>
      </c>
      <c r="D12" s="49">
        <f t="shared" si="0"/>
        <v>0</v>
      </c>
      <c r="E12" s="41"/>
      <c r="F12" s="20" t="s">
        <v>161</v>
      </c>
      <c r="G12" s="23"/>
      <c r="H12" s="22"/>
      <c r="I12" s="132" t="s">
        <v>1</v>
      </c>
      <c r="J12" s="132" t="s">
        <v>1</v>
      </c>
      <c r="K12" s="132" t="s">
        <v>1</v>
      </c>
      <c r="L12" s="132" t="s">
        <v>1</v>
      </c>
      <c r="M12" s="132" t="s">
        <v>1</v>
      </c>
      <c r="N12" s="132" t="s">
        <v>1</v>
      </c>
      <c r="O12" s="132" t="s">
        <v>1</v>
      </c>
    </row>
    <row r="13" spans="1:16" ht="84.5" customHeight="1" x14ac:dyDescent="0.3">
      <c r="A13" s="90"/>
      <c r="B13" s="36">
        <v>1.6</v>
      </c>
      <c r="C13" s="3" t="s">
        <v>219</v>
      </c>
      <c r="D13" s="49">
        <f t="shared" si="0"/>
        <v>0</v>
      </c>
      <c r="E13" s="41"/>
      <c r="F13" s="20" t="s">
        <v>169</v>
      </c>
      <c r="G13" s="23"/>
      <c r="H13" s="22"/>
      <c r="I13" s="132" t="s">
        <v>1</v>
      </c>
      <c r="J13" s="132" t="s">
        <v>1</v>
      </c>
      <c r="K13" s="132" t="s">
        <v>1</v>
      </c>
      <c r="L13" s="132" t="s">
        <v>1</v>
      </c>
      <c r="M13" s="132" t="s">
        <v>1</v>
      </c>
      <c r="N13" s="132" t="s">
        <v>1</v>
      </c>
      <c r="O13" s="132" t="s">
        <v>1</v>
      </c>
    </row>
    <row r="14" spans="1:16" ht="31.5" customHeight="1" x14ac:dyDescent="0.3">
      <c r="A14" s="4"/>
      <c r="B14" s="36">
        <v>1.7</v>
      </c>
      <c r="C14" s="3" t="s">
        <v>138</v>
      </c>
      <c r="D14" s="49">
        <f t="shared" si="0"/>
        <v>0</v>
      </c>
      <c r="E14" s="41"/>
      <c r="F14" s="20" t="s">
        <v>137</v>
      </c>
      <c r="G14" s="23"/>
      <c r="H14" s="22"/>
      <c r="I14" s="132" t="s">
        <v>0</v>
      </c>
      <c r="J14" s="132" t="s">
        <v>0</v>
      </c>
      <c r="K14" s="132" t="s">
        <v>0</v>
      </c>
      <c r="L14" s="132" t="s">
        <v>0</v>
      </c>
      <c r="M14" s="132" t="s">
        <v>0</v>
      </c>
      <c r="N14" s="132" t="s">
        <v>1</v>
      </c>
      <c r="O14" s="132" t="s">
        <v>1</v>
      </c>
      <c r="P14" s="17"/>
    </row>
    <row r="15" spans="1:16" ht="37.25" customHeight="1" x14ac:dyDescent="0.3">
      <c r="A15" s="4"/>
      <c r="B15" s="36">
        <v>1.8</v>
      </c>
      <c r="C15" s="3" t="s">
        <v>157</v>
      </c>
      <c r="D15" s="49">
        <f t="shared" si="0"/>
        <v>0</v>
      </c>
      <c r="E15" s="41"/>
      <c r="F15" s="20" t="s">
        <v>137</v>
      </c>
      <c r="G15" s="23"/>
      <c r="H15" s="22"/>
      <c r="I15" s="132" t="s">
        <v>0</v>
      </c>
      <c r="J15" s="132" t="s">
        <v>0</v>
      </c>
      <c r="K15" s="132" t="s">
        <v>0</v>
      </c>
      <c r="L15" s="132" t="s">
        <v>0</v>
      </c>
      <c r="M15" s="132" t="s">
        <v>0</v>
      </c>
      <c r="N15" s="132" t="s">
        <v>1</v>
      </c>
      <c r="O15" s="132" t="s">
        <v>1</v>
      </c>
      <c r="P15" s="17"/>
    </row>
    <row r="16" spans="1:16" s="170" customFormat="1" ht="24" customHeight="1" x14ac:dyDescent="0.35">
      <c r="A16" s="91"/>
      <c r="B16" s="82"/>
      <c r="C16" s="230" t="s">
        <v>301</v>
      </c>
      <c r="D16" s="44">
        <f>SUM(D8:D15)</f>
        <v>0</v>
      </c>
      <c r="E16" s="44">
        <f>SUM(E8:E15)</f>
        <v>0</v>
      </c>
      <c r="F16" s="147" t="s">
        <v>167</v>
      </c>
      <c r="G16" s="197" t="str">
        <f>IF(ISERROR(SUM(E16/D16)),"",SUM(E16/D16))</f>
        <v/>
      </c>
      <c r="H16" s="45"/>
      <c r="I16" s="131" t="s">
        <v>1</v>
      </c>
      <c r="J16" s="131" t="s">
        <v>1</v>
      </c>
      <c r="K16" s="131" t="s">
        <v>1</v>
      </c>
      <c r="L16" s="131" t="s">
        <v>1</v>
      </c>
      <c r="M16" s="131" t="s">
        <v>1</v>
      </c>
      <c r="N16" s="131" t="s">
        <v>1</v>
      </c>
      <c r="O16" s="131" t="s">
        <v>1</v>
      </c>
      <c r="P16" s="169"/>
    </row>
    <row r="17" spans="1:16" s="16" customFormat="1" ht="16.25" customHeight="1" x14ac:dyDescent="0.35">
      <c r="A17" s="199" t="s">
        <v>307</v>
      </c>
      <c r="B17" s="202"/>
      <c r="C17" s="198"/>
      <c r="D17" s="200"/>
      <c r="E17" s="200"/>
      <c r="F17" s="201"/>
      <c r="G17" s="198"/>
      <c r="H17" s="198"/>
      <c r="I17" s="131" t="s">
        <v>0</v>
      </c>
      <c r="J17" s="131" t="s">
        <v>0</v>
      </c>
      <c r="K17" s="131" t="s">
        <v>0</v>
      </c>
      <c r="L17" s="131" t="s">
        <v>1</v>
      </c>
      <c r="M17" s="131" t="s">
        <v>1</v>
      </c>
      <c r="N17" s="131" t="s">
        <v>0</v>
      </c>
      <c r="O17" s="131" t="s">
        <v>1</v>
      </c>
    </row>
    <row r="18" spans="1:16" ht="27" customHeight="1" x14ac:dyDescent="0.3">
      <c r="A18" s="4"/>
      <c r="B18" s="36">
        <v>2.1</v>
      </c>
      <c r="C18" s="3" t="s">
        <v>123</v>
      </c>
      <c r="D18" s="49">
        <f t="shared" ref="D18:D23" si="1">COUNT(E18)*2</f>
        <v>0</v>
      </c>
      <c r="E18" s="41"/>
      <c r="F18" s="20" t="s">
        <v>122</v>
      </c>
      <c r="G18" s="23"/>
      <c r="H18" s="22"/>
      <c r="I18" s="132" t="s">
        <v>0</v>
      </c>
      <c r="J18" s="132" t="s">
        <v>0</v>
      </c>
      <c r="K18" s="132" t="s">
        <v>0</v>
      </c>
      <c r="L18" s="132" t="s">
        <v>1</v>
      </c>
      <c r="M18" s="132" t="s">
        <v>0</v>
      </c>
      <c r="N18" s="132" t="s">
        <v>0</v>
      </c>
      <c r="O18" s="132" t="s">
        <v>0</v>
      </c>
      <c r="P18" s="17"/>
    </row>
    <row r="19" spans="1:16" ht="40.5" customHeight="1" x14ac:dyDescent="0.3">
      <c r="A19" s="4"/>
      <c r="B19" s="36">
        <v>2.2000000000000002</v>
      </c>
      <c r="C19" s="3" t="s">
        <v>121</v>
      </c>
      <c r="D19" s="49">
        <f t="shared" si="1"/>
        <v>0</v>
      </c>
      <c r="E19" s="41"/>
      <c r="F19" s="20" t="s">
        <v>120</v>
      </c>
      <c r="G19" s="23"/>
      <c r="H19" s="22"/>
      <c r="I19" s="132" t="s">
        <v>0</v>
      </c>
      <c r="J19" s="132" t="s">
        <v>0</v>
      </c>
      <c r="K19" s="132" t="s">
        <v>0</v>
      </c>
      <c r="L19" s="132" t="s">
        <v>1</v>
      </c>
      <c r="M19" s="132" t="s">
        <v>0</v>
      </c>
      <c r="N19" s="132" t="s">
        <v>0</v>
      </c>
      <c r="O19" s="132" t="s">
        <v>0</v>
      </c>
      <c r="P19" s="17"/>
    </row>
    <row r="20" spans="1:16" ht="61.25" customHeight="1" x14ac:dyDescent="0.3">
      <c r="A20" s="4"/>
      <c r="B20" s="36">
        <v>2.2999999999999998</v>
      </c>
      <c r="C20" s="3" t="s">
        <v>119</v>
      </c>
      <c r="D20" s="49">
        <f t="shared" si="1"/>
        <v>0</v>
      </c>
      <c r="E20" s="41"/>
      <c r="F20" s="20" t="s">
        <v>118</v>
      </c>
      <c r="G20" s="23"/>
      <c r="H20" s="22"/>
      <c r="I20" s="132" t="s">
        <v>0</v>
      </c>
      <c r="J20" s="132" t="s">
        <v>0</v>
      </c>
      <c r="K20" s="132" t="s">
        <v>0</v>
      </c>
      <c r="L20" s="132" t="s">
        <v>1</v>
      </c>
      <c r="M20" s="132" t="s">
        <v>0</v>
      </c>
      <c r="N20" s="132" t="s">
        <v>0</v>
      </c>
      <c r="O20" s="132" t="s">
        <v>0</v>
      </c>
      <c r="P20" s="17"/>
    </row>
    <row r="21" spans="1:16" ht="62" customHeight="1" x14ac:dyDescent="0.3">
      <c r="A21" s="4"/>
      <c r="B21" s="36">
        <v>2.4</v>
      </c>
      <c r="C21" s="3" t="s">
        <v>117</v>
      </c>
      <c r="D21" s="49">
        <f t="shared" si="1"/>
        <v>0</v>
      </c>
      <c r="E21" s="41"/>
      <c r="F21" s="20" t="s">
        <v>116</v>
      </c>
      <c r="G21" s="23"/>
      <c r="H21" s="22"/>
      <c r="I21" s="132" t="s">
        <v>0</v>
      </c>
      <c r="J21" s="132" t="s">
        <v>0</v>
      </c>
      <c r="K21" s="132" t="s">
        <v>0</v>
      </c>
      <c r="L21" s="132" t="s">
        <v>1</v>
      </c>
      <c r="M21" s="132" t="s">
        <v>0</v>
      </c>
      <c r="N21" s="132" t="s">
        <v>0</v>
      </c>
      <c r="O21" s="132" t="s">
        <v>0</v>
      </c>
      <c r="P21" s="17"/>
    </row>
    <row r="22" spans="1:16" ht="49.4" customHeight="1" x14ac:dyDescent="0.3">
      <c r="A22" s="4"/>
      <c r="B22" s="36">
        <v>2.5</v>
      </c>
      <c r="C22" s="3" t="s">
        <v>164</v>
      </c>
      <c r="D22" s="49">
        <f t="shared" si="1"/>
        <v>0</v>
      </c>
      <c r="E22" s="41"/>
      <c r="F22" s="20" t="s">
        <v>116</v>
      </c>
      <c r="G22" s="23"/>
      <c r="H22" s="22"/>
      <c r="I22" s="132" t="s">
        <v>0</v>
      </c>
      <c r="J22" s="132" t="s">
        <v>0</v>
      </c>
      <c r="K22" s="132" t="s">
        <v>0</v>
      </c>
      <c r="L22" s="132" t="s">
        <v>1</v>
      </c>
      <c r="M22" s="132" t="s">
        <v>0</v>
      </c>
      <c r="N22" s="132" t="s">
        <v>0</v>
      </c>
      <c r="O22" s="132" t="s">
        <v>1</v>
      </c>
      <c r="P22" s="17"/>
    </row>
    <row r="23" spans="1:16" ht="48" customHeight="1" x14ac:dyDescent="0.3">
      <c r="A23" s="4"/>
      <c r="B23" s="36">
        <v>2.6</v>
      </c>
      <c r="C23" s="3" t="s">
        <v>115</v>
      </c>
      <c r="D23" s="49">
        <f t="shared" si="1"/>
        <v>0</v>
      </c>
      <c r="E23" s="41"/>
      <c r="F23" s="20" t="s">
        <v>114</v>
      </c>
      <c r="G23" s="23"/>
      <c r="H23" s="22"/>
      <c r="I23" s="132" t="s">
        <v>0</v>
      </c>
      <c r="J23" s="132" t="s">
        <v>0</v>
      </c>
      <c r="K23" s="132" t="s">
        <v>0</v>
      </c>
      <c r="L23" s="132" t="s">
        <v>0</v>
      </c>
      <c r="M23" s="132" t="s">
        <v>1</v>
      </c>
      <c r="N23" s="132" t="s">
        <v>0</v>
      </c>
      <c r="O23" s="132" t="s">
        <v>0</v>
      </c>
      <c r="P23" s="17"/>
    </row>
    <row r="24" spans="1:16" s="170" customFormat="1" ht="24" customHeight="1" x14ac:dyDescent="0.35">
      <c r="A24" s="53"/>
      <c r="B24" s="57"/>
      <c r="C24" s="230" t="s">
        <v>302</v>
      </c>
      <c r="D24" s="44">
        <f>SUM(D18:D23)</f>
        <v>0</v>
      </c>
      <c r="E24" s="44">
        <f>SUM(E18:E23)</f>
        <v>0</v>
      </c>
      <c r="F24" s="147" t="s">
        <v>167</v>
      </c>
      <c r="G24" s="37" t="str">
        <f>IF(ISERROR(SUM(E24/D24)),"",SUM(E24/D24))</f>
        <v/>
      </c>
      <c r="H24" s="45"/>
      <c r="I24" s="131" t="s">
        <v>0</v>
      </c>
      <c r="J24" s="131" t="s">
        <v>0</v>
      </c>
      <c r="K24" s="131" t="s">
        <v>0</v>
      </c>
      <c r="L24" s="131" t="s">
        <v>1</v>
      </c>
      <c r="M24" s="131" t="s">
        <v>1</v>
      </c>
      <c r="N24" s="131" t="s">
        <v>0</v>
      </c>
      <c r="O24" s="131" t="s">
        <v>1</v>
      </c>
    </row>
    <row r="25" spans="1:16" s="167" customFormat="1" ht="12.75" customHeight="1" x14ac:dyDescent="0.35">
      <c r="A25" s="199" t="s">
        <v>303</v>
      </c>
      <c r="B25" s="202"/>
      <c r="C25" s="198"/>
      <c r="D25" s="200"/>
      <c r="E25" s="200"/>
      <c r="F25" s="201"/>
      <c r="G25" s="198"/>
      <c r="H25" s="198"/>
      <c r="I25" s="131" t="s">
        <v>1</v>
      </c>
      <c r="J25" s="131" t="s">
        <v>1</v>
      </c>
      <c r="K25" s="131" t="s">
        <v>1</v>
      </c>
      <c r="L25" s="131" t="s">
        <v>1</v>
      </c>
      <c r="M25" s="131" t="s">
        <v>1</v>
      </c>
      <c r="N25" s="131" t="s">
        <v>1</v>
      </c>
      <c r="O25" s="131" t="s">
        <v>1</v>
      </c>
      <c r="P25" s="171"/>
    </row>
    <row r="26" spans="1:16" ht="54" customHeight="1" x14ac:dyDescent="0.3">
      <c r="A26" s="93"/>
      <c r="B26" s="196">
        <v>3.1</v>
      </c>
      <c r="C26" s="245" t="s">
        <v>113</v>
      </c>
      <c r="D26" s="49">
        <f>COUNT(E26)*2</f>
        <v>0</v>
      </c>
      <c r="E26" s="50"/>
      <c r="F26" s="46" t="s">
        <v>111</v>
      </c>
      <c r="G26" s="47"/>
      <c r="H26" s="48"/>
      <c r="I26" s="132" t="s">
        <v>1</v>
      </c>
      <c r="J26" s="132" t="s">
        <v>1</v>
      </c>
      <c r="K26" s="132" t="s">
        <v>1</v>
      </c>
      <c r="L26" s="132" t="s">
        <v>1</v>
      </c>
      <c r="M26" s="132" t="s">
        <v>1</v>
      </c>
      <c r="N26" s="132" t="s">
        <v>1</v>
      </c>
      <c r="O26" s="132" t="s">
        <v>1</v>
      </c>
    </row>
    <row r="27" spans="1:16" ht="45.5" customHeight="1" x14ac:dyDescent="0.3">
      <c r="A27" s="90"/>
      <c r="B27" s="36">
        <v>3.2</v>
      </c>
      <c r="C27" s="3" t="s">
        <v>112</v>
      </c>
      <c r="D27" s="49">
        <f>COUNT(E27)*2</f>
        <v>0</v>
      </c>
      <c r="E27" s="41"/>
      <c r="F27" s="24" t="s">
        <v>111</v>
      </c>
      <c r="G27" s="22"/>
      <c r="H27" s="23"/>
      <c r="I27" s="132" t="s">
        <v>1</v>
      </c>
      <c r="J27" s="132" t="s">
        <v>1</v>
      </c>
      <c r="K27" s="132" t="s">
        <v>1</v>
      </c>
      <c r="L27" s="132" t="s">
        <v>1</v>
      </c>
      <c r="M27" s="132" t="s">
        <v>1</v>
      </c>
      <c r="N27" s="132" t="s">
        <v>1</v>
      </c>
      <c r="O27" s="132" t="s">
        <v>1</v>
      </c>
    </row>
    <row r="28" spans="1:16" ht="34.5" customHeight="1" x14ac:dyDescent="0.3">
      <c r="A28" s="89"/>
      <c r="B28" s="36">
        <v>3.3</v>
      </c>
      <c r="C28" s="3" t="s">
        <v>159</v>
      </c>
      <c r="D28" s="49">
        <f>COUNT(E28)*2</f>
        <v>0</v>
      </c>
      <c r="E28" s="41"/>
      <c r="F28" s="24" t="s">
        <v>110</v>
      </c>
      <c r="G28" s="22"/>
      <c r="H28" s="23"/>
      <c r="I28" s="132" t="s">
        <v>1</v>
      </c>
      <c r="J28" s="132" t="s">
        <v>1</v>
      </c>
      <c r="K28" s="132" t="s">
        <v>1</v>
      </c>
      <c r="L28" s="132" t="s">
        <v>1</v>
      </c>
      <c r="M28" s="132" t="s">
        <v>1</v>
      </c>
      <c r="N28" s="132" t="s">
        <v>1</v>
      </c>
      <c r="O28" s="132" t="s">
        <v>1</v>
      </c>
    </row>
    <row r="29" spans="1:16" ht="60" customHeight="1" x14ac:dyDescent="0.3">
      <c r="A29" s="89"/>
      <c r="B29" s="36">
        <v>3.4</v>
      </c>
      <c r="C29" s="255" t="s">
        <v>109</v>
      </c>
      <c r="D29" s="49">
        <f>COUNT(E29)*2</f>
        <v>0</v>
      </c>
      <c r="E29" s="41"/>
      <c r="F29" s="24" t="s">
        <v>108</v>
      </c>
      <c r="G29" s="22"/>
      <c r="H29" s="23"/>
      <c r="I29" s="132" t="s">
        <v>0</v>
      </c>
      <c r="J29" s="132" t="s">
        <v>0</v>
      </c>
      <c r="K29" s="132" t="s">
        <v>0</v>
      </c>
      <c r="L29" s="132" t="s">
        <v>0</v>
      </c>
      <c r="M29" s="132" t="s">
        <v>0</v>
      </c>
      <c r="N29" s="132" t="s">
        <v>1</v>
      </c>
      <c r="O29" s="132" t="s">
        <v>1</v>
      </c>
    </row>
    <row r="30" spans="1:16" ht="48" customHeight="1" x14ac:dyDescent="0.3">
      <c r="A30" s="93"/>
      <c r="B30" s="196">
        <v>3.5</v>
      </c>
      <c r="C30" s="245" t="s">
        <v>107</v>
      </c>
      <c r="D30" s="49">
        <f>COUNT(E30)*2</f>
        <v>0</v>
      </c>
      <c r="E30" s="50"/>
      <c r="F30" s="46" t="s">
        <v>106</v>
      </c>
      <c r="G30" s="48"/>
      <c r="H30" s="48"/>
      <c r="I30" s="132" t="s">
        <v>1</v>
      </c>
      <c r="J30" s="132" t="s">
        <v>1</v>
      </c>
      <c r="K30" s="132" t="s">
        <v>1</v>
      </c>
      <c r="L30" s="132" t="s">
        <v>1</v>
      </c>
      <c r="M30" s="132" t="s">
        <v>1</v>
      </c>
      <c r="N30" s="132" t="s">
        <v>0</v>
      </c>
      <c r="O30" s="132" t="s">
        <v>0</v>
      </c>
    </row>
    <row r="31" spans="1:16" s="170" customFormat="1" ht="24" customHeight="1" x14ac:dyDescent="0.35">
      <c r="A31" s="91"/>
      <c r="B31" s="81"/>
      <c r="C31" s="55" t="s">
        <v>304</v>
      </c>
      <c r="D31" s="38">
        <f>SUM(D26:D30)</f>
        <v>0</v>
      </c>
      <c r="E31" s="38">
        <f>SUM(E26:E30)</f>
        <v>0</v>
      </c>
      <c r="F31" s="55" t="s">
        <v>167</v>
      </c>
      <c r="G31" s="37" t="str">
        <f>IF(ISERROR(SUM(E31/D31)),"",SUM(E31/D31))</f>
        <v/>
      </c>
      <c r="H31" s="15"/>
      <c r="I31" s="131" t="s">
        <v>1</v>
      </c>
      <c r="J31" s="131" t="s">
        <v>1</v>
      </c>
      <c r="K31" s="131" t="s">
        <v>1</v>
      </c>
      <c r="L31" s="131" t="s">
        <v>1</v>
      </c>
      <c r="M31" s="131" t="s">
        <v>1</v>
      </c>
      <c r="N31" s="131" t="s">
        <v>1</v>
      </c>
      <c r="O31" s="131" t="s">
        <v>1</v>
      </c>
      <c r="P31" s="169"/>
    </row>
    <row r="32" spans="1:16" s="167" customFormat="1" ht="12.75" customHeight="1" x14ac:dyDescent="0.35">
      <c r="A32" s="199" t="s">
        <v>305</v>
      </c>
      <c r="B32" s="202"/>
      <c r="C32" s="198"/>
      <c r="D32" s="200"/>
      <c r="E32" s="200"/>
      <c r="F32" s="201"/>
      <c r="G32" s="198"/>
      <c r="H32" s="198"/>
      <c r="I32" s="133" t="s">
        <v>1</v>
      </c>
      <c r="J32" s="133" t="s">
        <v>1</v>
      </c>
      <c r="K32" s="133" t="s">
        <v>1</v>
      </c>
      <c r="L32" s="133" t="s">
        <v>1</v>
      </c>
      <c r="M32" s="133" t="s">
        <v>1</v>
      </c>
      <c r="N32" s="133" t="s">
        <v>1</v>
      </c>
      <c r="O32" s="133" t="s">
        <v>1</v>
      </c>
      <c r="P32" s="171"/>
    </row>
    <row r="33" spans="1:16" ht="73.25" customHeight="1" x14ac:dyDescent="0.3">
      <c r="A33" s="90"/>
      <c r="B33" s="83">
        <v>4.0999999999999996</v>
      </c>
      <c r="C33" s="3" t="s">
        <v>154</v>
      </c>
      <c r="D33" s="49">
        <f>COUNT(E33)*2</f>
        <v>0</v>
      </c>
      <c r="E33" s="50"/>
      <c r="F33" s="24" t="s">
        <v>142</v>
      </c>
      <c r="G33" s="22"/>
      <c r="H33" s="25"/>
      <c r="I33" s="132" t="s">
        <v>0</v>
      </c>
      <c r="J33" s="132" t="s">
        <v>0</v>
      </c>
      <c r="K33" s="132" t="s">
        <v>0</v>
      </c>
      <c r="L33" s="132" t="s">
        <v>1</v>
      </c>
      <c r="M33" s="132" t="s">
        <v>1</v>
      </c>
      <c r="N33" s="132" t="s">
        <v>1</v>
      </c>
      <c r="O33" s="132" t="s">
        <v>1</v>
      </c>
    </row>
    <row r="34" spans="1:16" ht="116.15" customHeight="1" x14ac:dyDescent="0.3">
      <c r="A34" s="90"/>
      <c r="B34" s="83">
        <v>4.2</v>
      </c>
      <c r="C34" s="3" t="s">
        <v>141</v>
      </c>
      <c r="D34" s="49">
        <f>COUNT(E34)*2</f>
        <v>0</v>
      </c>
      <c r="E34" s="41"/>
      <c r="F34" s="24" t="s">
        <v>105</v>
      </c>
      <c r="G34" s="22"/>
      <c r="H34" s="22"/>
      <c r="I34" s="132" t="s">
        <v>1</v>
      </c>
      <c r="J34" s="132" t="s">
        <v>1</v>
      </c>
      <c r="K34" s="132" t="s">
        <v>1</v>
      </c>
      <c r="L34" s="132" t="s">
        <v>1</v>
      </c>
      <c r="M34" s="132" t="s">
        <v>1</v>
      </c>
      <c r="N34" s="132" t="s">
        <v>1</v>
      </c>
      <c r="O34" s="132" t="s">
        <v>1</v>
      </c>
    </row>
    <row r="35" spans="1:16" ht="48" customHeight="1" x14ac:dyDescent="0.3">
      <c r="A35" s="4"/>
      <c r="B35" s="36">
        <v>4.3</v>
      </c>
      <c r="C35" s="3" t="s">
        <v>163</v>
      </c>
      <c r="D35" s="49">
        <f>COUNT(E35)*2</f>
        <v>0</v>
      </c>
      <c r="E35" s="41"/>
      <c r="F35" s="24" t="s">
        <v>103</v>
      </c>
      <c r="G35" s="22"/>
      <c r="H35" s="22"/>
      <c r="I35" s="132" t="s">
        <v>0</v>
      </c>
      <c r="J35" s="132" t="s">
        <v>0</v>
      </c>
      <c r="K35" s="132" t="s">
        <v>0</v>
      </c>
      <c r="L35" s="132" t="s">
        <v>1</v>
      </c>
      <c r="M35" s="132" t="s">
        <v>0</v>
      </c>
      <c r="N35" s="132" t="s">
        <v>1</v>
      </c>
      <c r="O35" s="132" t="s">
        <v>1</v>
      </c>
      <c r="P35" s="17"/>
    </row>
    <row r="36" spans="1:16" ht="49.25" customHeight="1" x14ac:dyDescent="0.3">
      <c r="A36" s="90"/>
      <c r="B36" s="83">
        <v>4.4000000000000004</v>
      </c>
      <c r="C36" s="3" t="s">
        <v>136</v>
      </c>
      <c r="D36" s="49">
        <f>COUNT(E36)*2</f>
        <v>0</v>
      </c>
      <c r="E36" s="41"/>
      <c r="F36" s="24" t="s">
        <v>104</v>
      </c>
      <c r="G36" s="22"/>
      <c r="H36" s="22"/>
      <c r="I36" s="132" t="s">
        <v>1</v>
      </c>
      <c r="J36" s="132" t="s">
        <v>1</v>
      </c>
      <c r="K36" s="132" t="s">
        <v>1</v>
      </c>
      <c r="L36" s="132" t="s">
        <v>1</v>
      </c>
      <c r="M36" s="132" t="s">
        <v>1</v>
      </c>
      <c r="N36" s="132" t="s">
        <v>1</v>
      </c>
      <c r="O36" s="132" t="s">
        <v>1</v>
      </c>
    </row>
    <row r="37" spans="1:16" s="170" customFormat="1" ht="24" customHeight="1" x14ac:dyDescent="0.35">
      <c r="A37" s="91"/>
      <c r="B37" s="81"/>
      <c r="C37" s="55" t="s">
        <v>310</v>
      </c>
      <c r="D37" s="38">
        <f>SUM(D33:D36)</f>
        <v>0</v>
      </c>
      <c r="E37" s="38">
        <f>SUM(E33:E36)</f>
        <v>0</v>
      </c>
      <c r="F37" s="55" t="s">
        <v>167</v>
      </c>
      <c r="G37" s="37" t="str">
        <f>IF(ISERROR(SUM(E37/D37)),"",SUM(E37/D37))</f>
        <v/>
      </c>
      <c r="H37" s="15"/>
      <c r="I37" s="133" t="s">
        <v>1</v>
      </c>
      <c r="J37" s="133" t="s">
        <v>1</v>
      </c>
      <c r="K37" s="133" t="s">
        <v>1</v>
      </c>
      <c r="L37" s="133" t="s">
        <v>1</v>
      </c>
      <c r="M37" s="133" t="s">
        <v>1</v>
      </c>
      <c r="N37" s="133" t="s">
        <v>1</v>
      </c>
      <c r="O37" s="133" t="s">
        <v>1</v>
      </c>
      <c r="P37" s="169"/>
    </row>
    <row r="38" spans="1:16" s="167" customFormat="1" ht="12.75" customHeight="1" x14ac:dyDescent="0.35">
      <c r="A38" s="199" t="s">
        <v>364</v>
      </c>
      <c r="B38" s="202"/>
      <c r="C38" s="198"/>
      <c r="D38" s="200"/>
      <c r="E38" s="200"/>
      <c r="F38" s="201"/>
      <c r="G38" s="198"/>
      <c r="H38" s="198"/>
      <c r="I38" s="134" t="s">
        <v>1</v>
      </c>
      <c r="J38" s="134" t="s">
        <v>1</v>
      </c>
      <c r="K38" s="134" t="s">
        <v>1</v>
      </c>
      <c r="L38" s="134" t="s">
        <v>0</v>
      </c>
      <c r="M38" s="134" t="s">
        <v>0</v>
      </c>
      <c r="N38" s="134" t="s">
        <v>1</v>
      </c>
      <c r="O38" s="134" t="s">
        <v>0</v>
      </c>
      <c r="P38" s="171"/>
    </row>
    <row r="39" spans="1:16" ht="59" customHeight="1" x14ac:dyDescent="0.3">
      <c r="A39" s="89"/>
      <c r="B39" s="83">
        <v>5.0999999999999996</v>
      </c>
      <c r="C39" s="255" t="s">
        <v>102</v>
      </c>
      <c r="D39" s="49">
        <f>COUNT(E39)*2</f>
        <v>0</v>
      </c>
      <c r="E39" s="50"/>
      <c r="F39" s="27" t="s">
        <v>101</v>
      </c>
      <c r="G39" s="28"/>
      <c r="H39" s="28"/>
      <c r="I39" s="132" t="s">
        <v>1</v>
      </c>
      <c r="J39" s="132" t="s">
        <v>1</v>
      </c>
      <c r="K39" s="132" t="s">
        <v>1</v>
      </c>
      <c r="L39" s="132" t="s">
        <v>0</v>
      </c>
      <c r="M39" s="132" t="s">
        <v>0</v>
      </c>
      <c r="N39" s="132" t="s">
        <v>1</v>
      </c>
      <c r="O39" s="132" t="s">
        <v>0</v>
      </c>
    </row>
    <row r="40" spans="1:16" ht="48.65" customHeight="1" x14ac:dyDescent="0.3">
      <c r="A40" s="89"/>
      <c r="B40" s="83">
        <v>5.2</v>
      </c>
      <c r="C40" s="3" t="s">
        <v>100</v>
      </c>
      <c r="D40" s="49">
        <f>COUNT(E40)*2</f>
        <v>0</v>
      </c>
      <c r="E40" s="41"/>
      <c r="F40" s="143" t="s">
        <v>99</v>
      </c>
      <c r="G40" s="28"/>
      <c r="H40" s="28"/>
      <c r="I40" s="132" t="s">
        <v>1</v>
      </c>
      <c r="J40" s="132" t="s">
        <v>1</v>
      </c>
      <c r="K40" s="132" t="s">
        <v>1</v>
      </c>
      <c r="L40" s="132" t="s">
        <v>0</v>
      </c>
      <c r="M40" s="132" t="s">
        <v>0</v>
      </c>
      <c r="N40" s="132" t="s">
        <v>1</v>
      </c>
      <c r="O40" s="132" t="s">
        <v>0</v>
      </c>
    </row>
    <row r="41" spans="1:16" ht="54.5" customHeight="1" x14ac:dyDescent="0.3">
      <c r="A41" s="89"/>
      <c r="B41" s="83">
        <v>5.3</v>
      </c>
      <c r="C41" s="3" t="s">
        <v>98</v>
      </c>
      <c r="D41" s="49">
        <f>COUNT(E41)*2</f>
        <v>0</v>
      </c>
      <c r="E41" s="50"/>
      <c r="F41" s="27" t="s">
        <v>97</v>
      </c>
      <c r="G41" s="28"/>
      <c r="H41" s="28"/>
      <c r="I41" s="132" t="s">
        <v>1</v>
      </c>
      <c r="J41" s="132" t="s">
        <v>1</v>
      </c>
      <c r="K41" s="132" t="s">
        <v>1</v>
      </c>
      <c r="L41" s="132" t="s">
        <v>0</v>
      </c>
      <c r="M41" s="132" t="s">
        <v>0</v>
      </c>
      <c r="N41" s="132" t="s">
        <v>1</v>
      </c>
      <c r="O41" s="132" t="s">
        <v>0</v>
      </c>
    </row>
    <row r="42" spans="1:16" ht="29.75" customHeight="1" x14ac:dyDescent="0.3">
      <c r="A42" s="89"/>
      <c r="B42" s="83">
        <v>5.4</v>
      </c>
      <c r="C42" s="255" t="s">
        <v>96</v>
      </c>
      <c r="D42" s="49">
        <f>COUNT(E42)*2</f>
        <v>0</v>
      </c>
      <c r="E42" s="41"/>
      <c r="F42" s="143" t="s">
        <v>95</v>
      </c>
      <c r="G42" s="28"/>
      <c r="H42" s="28"/>
      <c r="I42" s="132" t="s">
        <v>1</v>
      </c>
      <c r="J42" s="132" t="s">
        <v>0</v>
      </c>
      <c r="K42" s="132" t="s">
        <v>1</v>
      </c>
      <c r="L42" s="132" t="s">
        <v>0</v>
      </c>
      <c r="M42" s="132" t="s">
        <v>0</v>
      </c>
      <c r="N42" s="132" t="s">
        <v>0</v>
      </c>
      <c r="O42" s="132" t="s">
        <v>0</v>
      </c>
    </row>
    <row r="43" spans="1:16" s="6" customFormat="1" ht="39.5" customHeight="1" x14ac:dyDescent="0.35">
      <c r="A43" s="89"/>
      <c r="B43" s="83">
        <v>5.5</v>
      </c>
      <c r="C43" s="3" t="s">
        <v>94</v>
      </c>
      <c r="D43" s="49">
        <f>COUNT(E43)*2</f>
        <v>0</v>
      </c>
      <c r="E43" s="50"/>
      <c r="F43" s="27"/>
      <c r="G43" s="28"/>
      <c r="H43" s="28"/>
      <c r="I43" s="132" t="s">
        <v>1</v>
      </c>
      <c r="J43" s="132" t="s">
        <v>0</v>
      </c>
      <c r="K43" s="132" t="s">
        <v>1</v>
      </c>
      <c r="L43" s="132" t="s">
        <v>0</v>
      </c>
      <c r="M43" s="132" t="s">
        <v>0</v>
      </c>
      <c r="N43" s="132" t="s">
        <v>0</v>
      </c>
      <c r="O43" s="132" t="s">
        <v>0</v>
      </c>
    </row>
    <row r="44" spans="1:16" s="170" customFormat="1" ht="24" customHeight="1" x14ac:dyDescent="0.35">
      <c r="A44" s="91"/>
      <c r="B44" s="81"/>
      <c r="C44" s="55" t="s">
        <v>365</v>
      </c>
      <c r="D44" s="38">
        <f>SUM(D39:D43)</f>
        <v>0</v>
      </c>
      <c r="E44" s="38">
        <f>SUM(E39:E43)</f>
        <v>0</v>
      </c>
      <c r="F44" s="55" t="s">
        <v>167</v>
      </c>
      <c r="G44" s="37" t="str">
        <f>IF(ISERROR(SUM(E43/D43)),"",SUM(E43/D43))</f>
        <v/>
      </c>
      <c r="H44" s="15"/>
      <c r="I44" s="134" t="s">
        <v>1</v>
      </c>
      <c r="J44" s="134" t="s">
        <v>1</v>
      </c>
      <c r="K44" s="134" t="s">
        <v>1</v>
      </c>
      <c r="L44" s="134" t="s">
        <v>0</v>
      </c>
      <c r="M44" s="134" t="s">
        <v>0</v>
      </c>
      <c r="N44" s="134" t="s">
        <v>1</v>
      </c>
      <c r="O44" s="134" t="s">
        <v>0</v>
      </c>
      <c r="P44" s="169"/>
    </row>
    <row r="45" spans="1:16" s="167" customFormat="1" ht="12.75" customHeight="1" x14ac:dyDescent="0.35">
      <c r="A45" s="199" t="s">
        <v>366</v>
      </c>
      <c r="B45" s="202"/>
      <c r="C45" s="198"/>
      <c r="D45" s="200"/>
      <c r="E45" s="200"/>
      <c r="F45" s="201"/>
      <c r="G45" s="198"/>
      <c r="H45" s="198"/>
      <c r="I45" s="134" t="s">
        <v>1</v>
      </c>
      <c r="J45" s="134" t="s">
        <v>1</v>
      </c>
      <c r="K45" s="134" t="s">
        <v>1</v>
      </c>
      <c r="L45" s="134" t="s">
        <v>1</v>
      </c>
      <c r="M45" s="134" t="s">
        <v>1</v>
      </c>
      <c r="N45" s="134" t="s">
        <v>1</v>
      </c>
      <c r="O45" s="134" t="s">
        <v>1</v>
      </c>
      <c r="P45" s="171"/>
    </row>
    <row r="46" spans="1:16" ht="28.25" customHeight="1" x14ac:dyDescent="0.3">
      <c r="A46" s="89"/>
      <c r="B46" s="83">
        <v>6.1</v>
      </c>
      <c r="C46" s="3" t="s">
        <v>91</v>
      </c>
      <c r="D46" s="49">
        <f>COUNT(E46)*2</f>
        <v>0</v>
      </c>
      <c r="E46" s="50"/>
      <c r="F46" s="24" t="s">
        <v>90</v>
      </c>
      <c r="G46" s="28"/>
      <c r="H46" s="28"/>
      <c r="I46" s="132" t="s">
        <v>1</v>
      </c>
      <c r="J46" s="132" t="s">
        <v>0</v>
      </c>
      <c r="K46" s="132" t="s">
        <v>1</v>
      </c>
      <c r="L46" s="132" t="s">
        <v>1</v>
      </c>
      <c r="M46" s="132" t="s">
        <v>1</v>
      </c>
      <c r="N46" s="132" t="s">
        <v>1</v>
      </c>
      <c r="O46" s="132" t="s">
        <v>1</v>
      </c>
    </row>
    <row r="47" spans="1:16" s="14" customFormat="1" ht="28.25" customHeight="1" x14ac:dyDescent="0.35">
      <c r="A47" s="95"/>
      <c r="B47" s="83">
        <v>6.2</v>
      </c>
      <c r="C47" s="3" t="s">
        <v>143</v>
      </c>
      <c r="D47" s="49">
        <f>COUNT(E47)*2</f>
        <v>0</v>
      </c>
      <c r="E47" s="41"/>
      <c r="F47" s="142" t="s">
        <v>79</v>
      </c>
      <c r="G47" s="28"/>
      <c r="H47" s="28"/>
      <c r="I47" s="132" t="s">
        <v>1</v>
      </c>
      <c r="J47" s="132" t="s">
        <v>0</v>
      </c>
      <c r="K47" s="132" t="s">
        <v>1</v>
      </c>
      <c r="L47" s="132" t="s">
        <v>0</v>
      </c>
      <c r="M47" s="132" t="s">
        <v>0</v>
      </c>
      <c r="N47" s="132" t="s">
        <v>0</v>
      </c>
      <c r="O47" s="132" t="s">
        <v>0</v>
      </c>
      <c r="P47" s="6"/>
    </row>
    <row r="48" spans="1:16" s="14" customFormat="1" ht="59" customHeight="1" x14ac:dyDescent="0.35">
      <c r="A48" s="95"/>
      <c r="B48" s="83">
        <v>6.3</v>
      </c>
      <c r="C48" s="3" t="s">
        <v>166</v>
      </c>
      <c r="D48" s="49">
        <f>COUNT(E48)*2</f>
        <v>0</v>
      </c>
      <c r="E48" s="50"/>
      <c r="F48" s="24" t="s">
        <v>165</v>
      </c>
      <c r="G48" s="28"/>
      <c r="H48" s="28"/>
      <c r="I48" s="132" t="s">
        <v>0</v>
      </c>
      <c r="J48" s="132" t="s">
        <v>1</v>
      </c>
      <c r="K48" s="132" t="s">
        <v>1</v>
      </c>
      <c r="L48" s="132" t="s">
        <v>0</v>
      </c>
      <c r="M48" s="132" t="s">
        <v>0</v>
      </c>
      <c r="N48" s="132" t="s">
        <v>1</v>
      </c>
      <c r="O48" s="132" t="s">
        <v>1</v>
      </c>
      <c r="P48" s="6"/>
    </row>
    <row r="49" spans="1:16" s="6" customFormat="1" ht="25.5" customHeight="1" x14ac:dyDescent="0.35">
      <c r="A49" s="89"/>
      <c r="B49" s="83">
        <v>6.4</v>
      </c>
      <c r="C49" s="3" t="s">
        <v>93</v>
      </c>
      <c r="D49" s="49">
        <f>COUNT(E49)*2</f>
        <v>0</v>
      </c>
      <c r="E49" s="41"/>
      <c r="F49" s="27" t="s">
        <v>92</v>
      </c>
      <c r="G49" s="28"/>
      <c r="H49" s="28"/>
      <c r="I49" s="132" t="s">
        <v>1</v>
      </c>
      <c r="J49" s="132" t="s">
        <v>1</v>
      </c>
      <c r="K49" s="132" t="s">
        <v>1</v>
      </c>
      <c r="L49" s="132" t="s">
        <v>1</v>
      </c>
      <c r="M49" s="132" t="s">
        <v>1</v>
      </c>
      <c r="N49" s="132" t="s">
        <v>1</v>
      </c>
      <c r="O49" s="132" t="s">
        <v>1</v>
      </c>
    </row>
    <row r="50" spans="1:16" s="170" customFormat="1" ht="24" customHeight="1" x14ac:dyDescent="0.35">
      <c r="A50" s="102"/>
      <c r="B50" s="81"/>
      <c r="C50" s="55" t="s">
        <v>367</v>
      </c>
      <c r="D50" s="38">
        <f>SUM(D46:D49)</f>
        <v>0</v>
      </c>
      <c r="E50" s="38">
        <f>SUM(E46:E49)</f>
        <v>0</v>
      </c>
      <c r="F50" s="55" t="s">
        <v>167</v>
      </c>
      <c r="G50" s="37" t="str">
        <f>IF(ISERROR(SUM(E50/D50)),"",SUM(E50/D50))</f>
        <v/>
      </c>
      <c r="H50" s="15"/>
      <c r="I50" s="133" t="s">
        <v>1</v>
      </c>
      <c r="J50" s="133" t="s">
        <v>1</v>
      </c>
      <c r="K50" s="133" t="s">
        <v>1</v>
      </c>
      <c r="L50" s="133" t="s">
        <v>1</v>
      </c>
      <c r="M50" s="133" t="s">
        <v>1</v>
      </c>
      <c r="N50" s="133" t="s">
        <v>1</v>
      </c>
      <c r="O50" s="133" t="s">
        <v>1</v>
      </c>
      <c r="P50" s="169"/>
    </row>
    <row r="51" spans="1:16" s="167" customFormat="1" ht="12.75" customHeight="1" x14ac:dyDescent="0.35">
      <c r="A51" s="199" t="s">
        <v>362</v>
      </c>
      <c r="B51" s="202"/>
      <c r="C51" s="198"/>
      <c r="D51" s="200"/>
      <c r="E51" s="200"/>
      <c r="F51" s="201"/>
      <c r="G51" s="198"/>
      <c r="H51" s="198"/>
      <c r="I51" s="134" t="s">
        <v>1</v>
      </c>
      <c r="J51" s="134" t="s">
        <v>1</v>
      </c>
      <c r="K51" s="134" t="s">
        <v>1</v>
      </c>
      <c r="L51" s="134" t="s">
        <v>0</v>
      </c>
      <c r="M51" s="134" t="s">
        <v>0</v>
      </c>
      <c r="N51" s="134" t="s">
        <v>0</v>
      </c>
      <c r="O51" s="134" t="s">
        <v>0</v>
      </c>
      <c r="P51" s="171"/>
    </row>
    <row r="52" spans="1:16" s="13" customFormat="1" ht="76.5" customHeight="1" x14ac:dyDescent="0.35">
      <c r="A52" s="97"/>
      <c r="B52" s="98">
        <v>7.1</v>
      </c>
      <c r="C52" s="245" t="s">
        <v>89</v>
      </c>
      <c r="D52" s="49">
        <f t="shared" ref="D52:D57" si="2">COUNT(E52)*2</f>
        <v>0</v>
      </c>
      <c r="E52" s="50"/>
      <c r="F52" s="51" t="s">
        <v>88</v>
      </c>
      <c r="G52" s="52"/>
      <c r="H52" s="52"/>
      <c r="I52" s="132" t="s">
        <v>1</v>
      </c>
      <c r="J52" s="132" t="s">
        <v>0</v>
      </c>
      <c r="K52" s="132" t="s">
        <v>1</v>
      </c>
      <c r="L52" s="132" t="s">
        <v>0</v>
      </c>
      <c r="M52" s="132" t="s">
        <v>0</v>
      </c>
      <c r="N52" s="132" t="s">
        <v>0</v>
      </c>
      <c r="O52" s="132" t="s">
        <v>0</v>
      </c>
      <c r="P52" s="6"/>
    </row>
    <row r="53" spans="1:16" s="12" customFormat="1" ht="24.75" customHeight="1" x14ac:dyDescent="0.35">
      <c r="A53" s="89"/>
      <c r="B53" s="83">
        <v>7.2</v>
      </c>
      <c r="C53" s="3" t="s">
        <v>87</v>
      </c>
      <c r="D53" s="49">
        <f t="shared" si="2"/>
        <v>0</v>
      </c>
      <c r="E53" s="41"/>
      <c r="F53" s="142" t="s">
        <v>86</v>
      </c>
      <c r="G53" s="28"/>
      <c r="H53" s="28"/>
      <c r="I53" s="135" t="s">
        <v>1</v>
      </c>
      <c r="J53" s="135" t="s">
        <v>1</v>
      </c>
      <c r="K53" s="135" t="s">
        <v>1</v>
      </c>
      <c r="L53" s="135" t="s">
        <v>0</v>
      </c>
      <c r="M53" s="135" t="s">
        <v>0</v>
      </c>
      <c r="N53" s="135" t="s">
        <v>0</v>
      </c>
      <c r="O53" s="135" t="s">
        <v>0</v>
      </c>
    </row>
    <row r="54" spans="1:16" ht="25.5" customHeight="1" x14ac:dyDescent="0.3">
      <c r="A54" s="89"/>
      <c r="B54" s="83">
        <v>7.3</v>
      </c>
      <c r="C54" s="3" t="s">
        <v>85</v>
      </c>
      <c r="D54" s="49">
        <f t="shared" si="2"/>
        <v>0</v>
      </c>
      <c r="E54" s="50"/>
      <c r="F54" s="142" t="s">
        <v>84</v>
      </c>
      <c r="G54" s="28"/>
      <c r="H54" s="28"/>
      <c r="I54" s="132" t="s">
        <v>1</v>
      </c>
      <c r="J54" s="132" t="s">
        <v>0</v>
      </c>
      <c r="K54" s="132" t="s">
        <v>1</v>
      </c>
      <c r="L54" s="132" t="s">
        <v>0</v>
      </c>
      <c r="M54" s="132" t="s">
        <v>0</v>
      </c>
      <c r="N54" s="132" t="s">
        <v>0</v>
      </c>
      <c r="O54" s="132" t="s">
        <v>0</v>
      </c>
    </row>
    <row r="55" spans="1:16" ht="25.5" customHeight="1" x14ac:dyDescent="0.3">
      <c r="A55" s="89"/>
      <c r="B55" s="83">
        <v>7.4</v>
      </c>
      <c r="C55" s="3" t="s">
        <v>83</v>
      </c>
      <c r="D55" s="49">
        <f t="shared" si="2"/>
        <v>0</v>
      </c>
      <c r="E55" s="50"/>
      <c r="F55" s="142" t="s">
        <v>82</v>
      </c>
      <c r="G55" s="28"/>
      <c r="H55" s="28"/>
      <c r="I55" s="132" t="s">
        <v>1</v>
      </c>
      <c r="J55" s="132" t="s">
        <v>0</v>
      </c>
      <c r="K55" s="132" t="s">
        <v>1</v>
      </c>
      <c r="L55" s="132" t="s">
        <v>0</v>
      </c>
      <c r="M55" s="132" t="s">
        <v>0</v>
      </c>
      <c r="N55" s="132" t="s">
        <v>0</v>
      </c>
      <c r="O55" s="132" t="s">
        <v>0</v>
      </c>
    </row>
    <row r="56" spans="1:16" ht="17" customHeight="1" x14ac:dyDescent="0.3">
      <c r="A56" s="89"/>
      <c r="B56" s="83">
        <v>7.5</v>
      </c>
      <c r="C56" s="3" t="s">
        <v>81</v>
      </c>
      <c r="D56" s="49">
        <f t="shared" si="2"/>
        <v>0</v>
      </c>
      <c r="E56" s="50"/>
      <c r="F56" s="142" t="s">
        <v>79</v>
      </c>
      <c r="G56" s="28"/>
      <c r="H56" s="28"/>
      <c r="I56" s="132" t="s">
        <v>1</v>
      </c>
      <c r="J56" s="132" t="s">
        <v>0</v>
      </c>
      <c r="K56" s="132" t="s">
        <v>1</v>
      </c>
      <c r="L56" s="132" t="s">
        <v>0</v>
      </c>
      <c r="M56" s="132" t="s">
        <v>0</v>
      </c>
      <c r="N56" s="132" t="s">
        <v>0</v>
      </c>
      <c r="O56" s="132" t="s">
        <v>0</v>
      </c>
    </row>
    <row r="57" spans="1:16" s="6" customFormat="1" ht="62" customHeight="1" x14ac:dyDescent="0.35">
      <c r="A57" s="89"/>
      <c r="B57" s="83">
        <v>7.6</v>
      </c>
      <c r="C57" s="3" t="s">
        <v>80</v>
      </c>
      <c r="D57" s="49">
        <f t="shared" si="2"/>
        <v>0</v>
      </c>
      <c r="E57" s="50"/>
      <c r="F57" s="24" t="s">
        <v>79</v>
      </c>
      <c r="G57" s="28"/>
      <c r="H57" s="28"/>
      <c r="I57" s="132" t="s">
        <v>1</v>
      </c>
      <c r="J57" s="132" t="s">
        <v>0</v>
      </c>
      <c r="K57" s="132" t="s">
        <v>1</v>
      </c>
      <c r="L57" s="132" t="s">
        <v>0</v>
      </c>
      <c r="M57" s="132" t="s">
        <v>0</v>
      </c>
      <c r="N57" s="132" t="s">
        <v>0</v>
      </c>
      <c r="O57" s="132" t="s">
        <v>0</v>
      </c>
    </row>
    <row r="58" spans="1:16" s="170" customFormat="1" ht="24" customHeight="1" x14ac:dyDescent="0.35">
      <c r="A58" s="91"/>
      <c r="B58" s="82"/>
      <c r="C58" s="230" t="s">
        <v>363</v>
      </c>
      <c r="D58" s="44">
        <f>SUM(D52:D57)</f>
        <v>0</v>
      </c>
      <c r="E58" s="44">
        <f>SUM(E52:E57)</f>
        <v>0</v>
      </c>
      <c r="F58" s="230" t="s">
        <v>167</v>
      </c>
      <c r="G58" s="197" t="str">
        <f>IF(ISERROR(SUM(E58/D58)),"",SUM(E58/D58))</f>
        <v/>
      </c>
      <c r="H58" s="45"/>
      <c r="I58" s="134" t="s">
        <v>1</v>
      </c>
      <c r="J58" s="134" t="s">
        <v>1</v>
      </c>
      <c r="K58" s="134" t="s">
        <v>1</v>
      </c>
      <c r="L58" s="134" t="s">
        <v>0</v>
      </c>
      <c r="M58" s="134" t="s">
        <v>0</v>
      </c>
      <c r="N58" s="134" t="s">
        <v>0</v>
      </c>
      <c r="O58" s="134" t="s">
        <v>0</v>
      </c>
      <c r="P58" s="169"/>
    </row>
    <row r="59" spans="1:16" s="167" customFormat="1" ht="12.75" customHeight="1" x14ac:dyDescent="0.35">
      <c r="A59" s="213" t="s">
        <v>361</v>
      </c>
      <c r="B59" s="231"/>
      <c r="C59" s="203"/>
      <c r="D59" s="204"/>
      <c r="E59" s="204"/>
      <c r="F59" s="232"/>
      <c r="G59" s="203"/>
      <c r="H59" s="203"/>
      <c r="I59" s="134" t="s">
        <v>1</v>
      </c>
      <c r="J59" s="134" t="s">
        <v>1</v>
      </c>
      <c r="K59" s="134" t="s">
        <v>1</v>
      </c>
      <c r="L59" s="134" t="s">
        <v>1</v>
      </c>
      <c r="M59" s="134" t="s">
        <v>1</v>
      </c>
      <c r="N59" s="134" t="s">
        <v>1</v>
      </c>
      <c r="O59" s="134" t="s">
        <v>1</v>
      </c>
      <c r="P59" s="171"/>
    </row>
    <row r="60" spans="1:16" s="168" customFormat="1" ht="10.5" customHeight="1" x14ac:dyDescent="0.35">
      <c r="A60" s="208"/>
      <c r="B60" s="208" t="s">
        <v>360</v>
      </c>
      <c r="C60" s="208"/>
      <c r="D60" s="210"/>
      <c r="E60" s="210"/>
      <c r="F60" s="211"/>
      <c r="G60" s="208"/>
      <c r="H60" s="208"/>
      <c r="I60" s="161" t="s">
        <v>1</v>
      </c>
      <c r="J60" s="161" t="s">
        <v>1</v>
      </c>
      <c r="K60" s="161" t="s">
        <v>1</v>
      </c>
      <c r="L60" s="161" t="s">
        <v>1</v>
      </c>
      <c r="M60" s="161" t="s">
        <v>1</v>
      </c>
      <c r="N60" s="161" t="s">
        <v>1</v>
      </c>
      <c r="O60" s="161" t="s">
        <v>1</v>
      </c>
    </row>
    <row r="61" spans="1:16" ht="46.4" customHeight="1" x14ac:dyDescent="0.3">
      <c r="A61" s="233"/>
      <c r="B61" s="63" t="s">
        <v>311</v>
      </c>
      <c r="C61" s="245" t="s">
        <v>74</v>
      </c>
      <c r="D61" s="228">
        <f t="shared" ref="D61:D70" si="3">COUNT(E61)*2</f>
        <v>0</v>
      </c>
      <c r="E61" s="50"/>
      <c r="F61" s="234" t="s">
        <v>73</v>
      </c>
      <c r="G61" s="235"/>
      <c r="H61" s="236"/>
      <c r="I61" s="132" t="s">
        <v>1</v>
      </c>
      <c r="J61" s="132" t="s">
        <v>1</v>
      </c>
      <c r="K61" s="132" t="s">
        <v>1</v>
      </c>
      <c r="L61" s="132" t="s">
        <v>1</v>
      </c>
      <c r="M61" s="132" t="s">
        <v>1</v>
      </c>
      <c r="N61" s="132" t="s">
        <v>1</v>
      </c>
      <c r="O61" s="132" t="s">
        <v>1</v>
      </c>
    </row>
    <row r="62" spans="1:16" ht="23.75" customHeight="1" x14ac:dyDescent="0.3">
      <c r="A62" s="89"/>
      <c r="B62" s="61" t="s">
        <v>312</v>
      </c>
      <c r="C62" s="3" t="s">
        <v>72</v>
      </c>
      <c r="D62" s="49">
        <f t="shared" si="3"/>
        <v>0</v>
      </c>
      <c r="E62" s="50"/>
      <c r="F62" s="31" t="s">
        <v>71</v>
      </c>
      <c r="G62" s="30"/>
      <c r="H62" s="32"/>
      <c r="I62" s="132" t="s">
        <v>0</v>
      </c>
      <c r="J62" s="132" t="s">
        <v>0</v>
      </c>
      <c r="K62" s="132" t="s">
        <v>0</v>
      </c>
      <c r="L62" s="132" t="s">
        <v>1</v>
      </c>
      <c r="M62" s="132" t="s">
        <v>0</v>
      </c>
      <c r="N62" s="132" t="s">
        <v>0</v>
      </c>
      <c r="O62" s="132" t="s">
        <v>1</v>
      </c>
    </row>
    <row r="63" spans="1:16" s="12" customFormat="1" ht="30.5" customHeight="1" x14ac:dyDescent="0.35">
      <c r="A63" s="89"/>
      <c r="B63" s="61" t="s">
        <v>313</v>
      </c>
      <c r="C63" s="3" t="s">
        <v>70</v>
      </c>
      <c r="D63" s="49">
        <f t="shared" si="3"/>
        <v>0</v>
      </c>
      <c r="E63" s="50"/>
      <c r="F63" s="31" t="s">
        <v>69</v>
      </c>
      <c r="G63" s="30"/>
      <c r="H63" s="32"/>
      <c r="I63" s="135" t="s">
        <v>1</v>
      </c>
      <c r="J63" s="135" t="s">
        <v>1</v>
      </c>
      <c r="K63" s="135" t="s">
        <v>1</v>
      </c>
      <c r="L63" s="135" t="s">
        <v>1</v>
      </c>
      <c r="M63" s="135" t="s">
        <v>1</v>
      </c>
      <c r="N63" s="135" t="s">
        <v>1</v>
      </c>
      <c r="O63" s="135" t="s">
        <v>1</v>
      </c>
    </row>
    <row r="64" spans="1:16" ht="22.5" customHeight="1" x14ac:dyDescent="0.3">
      <c r="A64" s="89"/>
      <c r="B64" s="61" t="s">
        <v>314</v>
      </c>
      <c r="C64" s="3" t="s">
        <v>297</v>
      </c>
      <c r="D64" s="49">
        <f t="shared" si="3"/>
        <v>0</v>
      </c>
      <c r="E64" s="50"/>
      <c r="F64" s="31" t="s">
        <v>68</v>
      </c>
      <c r="G64" s="30"/>
      <c r="H64" s="32"/>
      <c r="I64" s="132" t="s">
        <v>1</v>
      </c>
      <c r="J64" s="132" t="s">
        <v>1</v>
      </c>
      <c r="K64" s="132" t="s">
        <v>1</v>
      </c>
      <c r="L64" s="132" t="s">
        <v>1</v>
      </c>
      <c r="M64" s="132" t="s">
        <v>1</v>
      </c>
      <c r="N64" s="132" t="s">
        <v>1</v>
      </c>
      <c r="O64" s="132" t="s">
        <v>1</v>
      </c>
    </row>
    <row r="65" spans="1:16" ht="39" customHeight="1" x14ac:dyDescent="0.3">
      <c r="A65" s="89"/>
      <c r="B65" s="61" t="s">
        <v>315</v>
      </c>
      <c r="C65" s="255" t="s">
        <v>298</v>
      </c>
      <c r="D65" s="49">
        <f t="shared" si="3"/>
        <v>0</v>
      </c>
      <c r="E65" s="50"/>
      <c r="F65" s="31" t="s">
        <v>67</v>
      </c>
      <c r="G65" s="30"/>
      <c r="H65" s="32"/>
      <c r="I65" s="132" t="s">
        <v>1</v>
      </c>
      <c r="J65" s="132" t="s">
        <v>1</v>
      </c>
      <c r="K65" s="132" t="s">
        <v>1</v>
      </c>
      <c r="L65" s="132" t="s">
        <v>0</v>
      </c>
      <c r="M65" s="132" t="s">
        <v>0</v>
      </c>
      <c r="N65" s="132" t="s">
        <v>0</v>
      </c>
      <c r="O65" s="132" t="s">
        <v>0</v>
      </c>
    </row>
    <row r="66" spans="1:16" x14ac:dyDescent="0.3">
      <c r="A66" s="89"/>
      <c r="B66" s="61" t="s">
        <v>316</v>
      </c>
      <c r="C66" s="3" t="s">
        <v>378</v>
      </c>
      <c r="D66" s="49">
        <f t="shared" si="3"/>
        <v>0</v>
      </c>
      <c r="E66" s="50"/>
      <c r="F66" s="31" t="s">
        <v>66</v>
      </c>
      <c r="G66" s="30"/>
      <c r="H66" s="32"/>
      <c r="I66" s="132" t="s">
        <v>1</v>
      </c>
      <c r="J66" s="132" t="s">
        <v>1</v>
      </c>
      <c r="K66" s="132" t="s">
        <v>1</v>
      </c>
      <c r="L66" s="132" t="s">
        <v>1</v>
      </c>
      <c r="M66" s="132" t="s">
        <v>1</v>
      </c>
      <c r="N66" s="132" t="s">
        <v>1</v>
      </c>
      <c r="O66" s="132" t="s">
        <v>1</v>
      </c>
    </row>
    <row r="67" spans="1:16" ht="21" x14ac:dyDescent="0.3">
      <c r="A67" s="89"/>
      <c r="B67" s="61" t="s">
        <v>359</v>
      </c>
      <c r="C67" s="3" t="s">
        <v>65</v>
      </c>
      <c r="D67" s="49">
        <f t="shared" si="3"/>
        <v>0</v>
      </c>
      <c r="E67" s="50"/>
      <c r="F67" s="31" t="s">
        <v>64</v>
      </c>
      <c r="G67" s="30"/>
      <c r="H67" s="32"/>
      <c r="I67" s="132" t="s">
        <v>1</v>
      </c>
      <c r="J67" s="132" t="s">
        <v>1</v>
      </c>
      <c r="K67" s="132" t="s">
        <v>1</v>
      </c>
      <c r="L67" s="132" t="s">
        <v>1</v>
      </c>
      <c r="M67" s="132" t="s">
        <v>1</v>
      </c>
      <c r="N67" s="132" t="s">
        <v>1</v>
      </c>
      <c r="O67" s="132" t="s">
        <v>1</v>
      </c>
    </row>
    <row r="68" spans="1:16" ht="22.5" customHeight="1" x14ac:dyDescent="0.3">
      <c r="A68" s="89"/>
      <c r="B68" s="61" t="s">
        <v>317</v>
      </c>
      <c r="C68" s="3" t="s">
        <v>299</v>
      </c>
      <c r="D68" s="49">
        <f t="shared" si="3"/>
        <v>0</v>
      </c>
      <c r="E68" s="50"/>
      <c r="F68" s="31" t="s">
        <v>63</v>
      </c>
      <c r="G68" s="30"/>
      <c r="H68" s="32"/>
      <c r="I68" s="132" t="s">
        <v>1</v>
      </c>
      <c r="J68" s="132" t="s">
        <v>1</v>
      </c>
      <c r="K68" s="132" t="s">
        <v>1</v>
      </c>
      <c r="L68" s="132" t="s">
        <v>1</v>
      </c>
      <c r="M68" s="132" t="s">
        <v>1</v>
      </c>
      <c r="N68" s="132" t="s">
        <v>1</v>
      </c>
      <c r="O68" s="132" t="s">
        <v>1</v>
      </c>
    </row>
    <row r="69" spans="1:16" ht="61.5" customHeight="1" x14ac:dyDescent="0.3">
      <c r="A69" s="89"/>
      <c r="B69" s="61" t="s">
        <v>318</v>
      </c>
      <c r="C69" s="3" t="s">
        <v>144</v>
      </c>
      <c r="D69" s="49">
        <f t="shared" si="3"/>
        <v>0</v>
      </c>
      <c r="E69" s="50"/>
      <c r="F69" s="31" t="s">
        <v>62</v>
      </c>
      <c r="G69" s="30"/>
      <c r="H69" s="32"/>
      <c r="I69" s="132" t="s">
        <v>1</v>
      </c>
      <c r="J69" s="132" t="s">
        <v>0</v>
      </c>
      <c r="K69" s="132" t="s">
        <v>0</v>
      </c>
      <c r="L69" s="132" t="s">
        <v>0</v>
      </c>
      <c r="M69" s="132" t="s">
        <v>1</v>
      </c>
      <c r="N69" s="132" t="s">
        <v>0</v>
      </c>
      <c r="O69" s="132" t="s">
        <v>0</v>
      </c>
    </row>
    <row r="70" spans="1:16" ht="70.5" customHeight="1" x14ac:dyDescent="0.3">
      <c r="A70" s="89"/>
      <c r="B70" s="61" t="s">
        <v>319</v>
      </c>
      <c r="C70" s="3" t="s">
        <v>220</v>
      </c>
      <c r="D70" s="49">
        <f t="shared" si="3"/>
        <v>0</v>
      </c>
      <c r="E70" s="50"/>
      <c r="F70" s="31" t="s">
        <v>61</v>
      </c>
      <c r="G70" s="30" t="s">
        <v>158</v>
      </c>
      <c r="H70" s="32"/>
      <c r="I70" s="132" t="s">
        <v>1</v>
      </c>
      <c r="J70" s="132" t="s">
        <v>0</v>
      </c>
      <c r="K70" s="132" t="s">
        <v>1</v>
      </c>
      <c r="L70" s="132" t="s">
        <v>0</v>
      </c>
      <c r="M70" s="132" t="s">
        <v>1</v>
      </c>
      <c r="N70" s="132" t="s">
        <v>0</v>
      </c>
      <c r="O70" s="132" t="s">
        <v>0</v>
      </c>
    </row>
    <row r="71" spans="1:16" s="170" customFormat="1" ht="24" customHeight="1" x14ac:dyDescent="0.35">
      <c r="A71" s="91"/>
      <c r="B71" s="82"/>
      <c r="C71" s="230" t="s">
        <v>358</v>
      </c>
      <c r="D71" s="44">
        <f>SUM(D61:D70)</f>
        <v>0</v>
      </c>
      <c r="E71" s="44">
        <f>SUM(E61:E70)</f>
        <v>0</v>
      </c>
      <c r="F71" s="230" t="s">
        <v>167</v>
      </c>
      <c r="G71" s="197" t="str">
        <f>IF(ISERROR(SUM(E71/D71)),"",SUM(E71/D71))</f>
        <v/>
      </c>
      <c r="H71" s="45"/>
      <c r="I71" s="134" t="s">
        <v>1</v>
      </c>
      <c r="J71" s="134" t="s">
        <v>1</v>
      </c>
      <c r="K71" s="134" t="s">
        <v>1</v>
      </c>
      <c r="L71" s="134" t="s">
        <v>1</v>
      </c>
      <c r="M71" s="134" t="s">
        <v>1</v>
      </c>
      <c r="N71" s="134" t="s">
        <v>1</v>
      </c>
      <c r="O71" s="134" t="s">
        <v>1</v>
      </c>
      <c r="P71" s="169"/>
    </row>
    <row r="72" spans="1:16" s="168" customFormat="1" ht="10.5" customHeight="1" x14ac:dyDescent="0.35">
      <c r="A72" s="238"/>
      <c r="B72" s="239" t="s">
        <v>357</v>
      </c>
      <c r="C72" s="238"/>
      <c r="D72" s="238"/>
      <c r="E72" s="238"/>
      <c r="F72" s="238"/>
      <c r="G72" s="238"/>
      <c r="H72" s="238"/>
      <c r="I72" s="162" t="s">
        <v>1</v>
      </c>
      <c r="J72" s="162" t="s">
        <v>0</v>
      </c>
      <c r="K72" s="162" t="s">
        <v>1</v>
      </c>
      <c r="L72" s="162" t="s">
        <v>0</v>
      </c>
      <c r="M72" s="162" t="s">
        <v>0</v>
      </c>
      <c r="N72" s="162" t="s">
        <v>0</v>
      </c>
      <c r="O72" s="162" t="s">
        <v>0</v>
      </c>
    </row>
    <row r="73" spans="1:16" s="173" customFormat="1" ht="12.5" customHeight="1" x14ac:dyDescent="0.35">
      <c r="A73" s="77" t="s">
        <v>158</v>
      </c>
      <c r="B73" s="240" t="s">
        <v>58</v>
      </c>
      <c r="C73" s="243"/>
      <c r="D73" s="241"/>
      <c r="E73" s="241"/>
      <c r="F73" s="242"/>
      <c r="G73" s="243"/>
      <c r="H73" s="243"/>
      <c r="I73" s="162" t="s">
        <v>1</v>
      </c>
      <c r="J73" s="162" t="s">
        <v>0</v>
      </c>
      <c r="K73" s="162" t="s">
        <v>1</v>
      </c>
      <c r="L73" s="162" t="s">
        <v>0</v>
      </c>
      <c r="M73" s="162" t="s">
        <v>0</v>
      </c>
      <c r="N73" s="162" t="s">
        <v>0</v>
      </c>
      <c r="O73" s="162" t="s">
        <v>0</v>
      </c>
      <c r="P73" s="172"/>
    </row>
    <row r="74" spans="1:16" ht="33.5" customHeight="1" x14ac:dyDescent="0.3">
      <c r="A74" s="93"/>
      <c r="B74" s="63" t="s">
        <v>320</v>
      </c>
      <c r="C74" s="245" t="s">
        <v>379</v>
      </c>
      <c r="D74" s="228">
        <f t="shared" ref="D74:D80" si="4">COUNT(E74)*2</f>
        <v>0</v>
      </c>
      <c r="E74" s="50"/>
      <c r="F74" s="234"/>
      <c r="G74" s="235"/>
      <c r="H74" s="236"/>
      <c r="I74" s="132" t="s">
        <v>1</v>
      </c>
      <c r="J74" s="132" t="s">
        <v>0</v>
      </c>
      <c r="K74" s="132" t="s">
        <v>0</v>
      </c>
      <c r="L74" s="132" t="s">
        <v>0</v>
      </c>
      <c r="M74" s="132" t="s">
        <v>0</v>
      </c>
      <c r="N74" s="132" t="s">
        <v>0</v>
      </c>
      <c r="O74" s="132" t="s">
        <v>0</v>
      </c>
    </row>
    <row r="75" spans="1:16" ht="31.5" customHeight="1" x14ac:dyDescent="0.3">
      <c r="A75" s="90"/>
      <c r="B75" s="61" t="s">
        <v>321</v>
      </c>
      <c r="C75" s="3" t="s">
        <v>380</v>
      </c>
      <c r="D75" s="49">
        <f t="shared" si="4"/>
        <v>0</v>
      </c>
      <c r="E75" s="50"/>
      <c r="F75" s="31"/>
      <c r="G75" s="30"/>
      <c r="H75" s="32"/>
      <c r="I75" s="132" t="s">
        <v>1</v>
      </c>
      <c r="J75" s="132" t="s">
        <v>0</v>
      </c>
      <c r="K75" s="132" t="s">
        <v>0</v>
      </c>
      <c r="L75" s="132" t="s">
        <v>0</v>
      </c>
      <c r="M75" s="132" t="s">
        <v>0</v>
      </c>
      <c r="N75" s="132" t="s">
        <v>0</v>
      </c>
      <c r="O75" s="132" t="s">
        <v>0</v>
      </c>
    </row>
    <row r="76" spans="1:16" ht="34.25" customHeight="1" x14ac:dyDescent="0.3">
      <c r="A76" s="90"/>
      <c r="B76" s="61" t="s">
        <v>322</v>
      </c>
      <c r="C76" s="3" t="s">
        <v>373</v>
      </c>
      <c r="D76" s="49">
        <f t="shared" si="4"/>
        <v>0</v>
      </c>
      <c r="E76" s="50"/>
      <c r="F76" s="144"/>
      <c r="G76" s="30"/>
      <c r="H76" s="32"/>
      <c r="I76" s="132" t="s">
        <v>1</v>
      </c>
      <c r="J76" s="132" t="s">
        <v>0</v>
      </c>
      <c r="K76" s="132" t="s">
        <v>1</v>
      </c>
      <c r="L76" s="132" t="s">
        <v>0</v>
      </c>
      <c r="M76" s="132" t="s">
        <v>0</v>
      </c>
      <c r="N76" s="132" t="s">
        <v>0</v>
      </c>
      <c r="O76" s="132" t="s">
        <v>0</v>
      </c>
    </row>
    <row r="77" spans="1:16" ht="25.25" customHeight="1" x14ac:dyDescent="0.3">
      <c r="A77" s="90"/>
      <c r="B77" s="61" t="s">
        <v>323</v>
      </c>
      <c r="C77" s="3" t="s">
        <v>374</v>
      </c>
      <c r="D77" s="49">
        <f t="shared" si="4"/>
        <v>0</v>
      </c>
      <c r="E77" s="50"/>
      <c r="F77" s="31"/>
      <c r="G77" s="30"/>
      <c r="H77" s="32"/>
      <c r="I77" s="132" t="s">
        <v>1</v>
      </c>
      <c r="J77" s="132" t="s">
        <v>0</v>
      </c>
      <c r="K77" s="132" t="s">
        <v>1</v>
      </c>
      <c r="L77" s="132" t="s">
        <v>0</v>
      </c>
      <c r="M77" s="132" t="s">
        <v>0</v>
      </c>
      <c r="N77" s="132" t="s">
        <v>0</v>
      </c>
      <c r="O77" s="132" t="s">
        <v>0</v>
      </c>
    </row>
    <row r="78" spans="1:16" ht="25.25" customHeight="1" x14ac:dyDescent="0.3">
      <c r="A78" s="90"/>
      <c r="B78" s="61" t="s">
        <v>324</v>
      </c>
      <c r="C78" s="3" t="s">
        <v>375</v>
      </c>
      <c r="D78" s="49">
        <f t="shared" si="4"/>
        <v>0</v>
      </c>
      <c r="E78" s="50"/>
      <c r="F78" s="31"/>
      <c r="G78" s="30"/>
      <c r="H78" s="32"/>
      <c r="I78" s="132" t="s">
        <v>1</v>
      </c>
      <c r="J78" s="132" t="s">
        <v>0</v>
      </c>
      <c r="K78" s="132" t="s">
        <v>1</v>
      </c>
      <c r="L78" s="132" t="s">
        <v>0</v>
      </c>
      <c r="M78" s="132" t="s">
        <v>0</v>
      </c>
      <c r="N78" s="132" t="s">
        <v>0</v>
      </c>
      <c r="O78" s="132" t="s">
        <v>0</v>
      </c>
    </row>
    <row r="79" spans="1:16" ht="25.5" customHeight="1" x14ac:dyDescent="0.3">
      <c r="A79" s="90"/>
      <c r="B79" s="61" t="s">
        <v>325</v>
      </c>
      <c r="C79" s="3" t="s">
        <v>376</v>
      </c>
      <c r="D79" s="49">
        <f t="shared" si="4"/>
        <v>0</v>
      </c>
      <c r="E79" s="50"/>
      <c r="F79" s="144"/>
      <c r="G79" s="30"/>
      <c r="H79" s="32"/>
      <c r="I79" s="132" t="s">
        <v>1</v>
      </c>
      <c r="J79" s="132" t="s">
        <v>0</v>
      </c>
      <c r="K79" s="132" t="s">
        <v>1</v>
      </c>
      <c r="L79" s="132" t="s">
        <v>0</v>
      </c>
      <c r="M79" s="132" t="s">
        <v>0</v>
      </c>
      <c r="N79" s="132" t="s">
        <v>0</v>
      </c>
      <c r="O79" s="132" t="s">
        <v>0</v>
      </c>
    </row>
    <row r="80" spans="1:16" ht="24" customHeight="1" x14ac:dyDescent="0.3">
      <c r="A80" s="90"/>
      <c r="B80" s="61" t="s">
        <v>356</v>
      </c>
      <c r="C80" s="3" t="s">
        <v>377</v>
      </c>
      <c r="D80" s="49">
        <f t="shared" si="4"/>
        <v>0</v>
      </c>
      <c r="E80" s="50"/>
      <c r="F80" s="31"/>
      <c r="G80" s="30"/>
      <c r="H80" s="32"/>
      <c r="I80" s="132" t="s">
        <v>1</v>
      </c>
      <c r="J80" s="132" t="s">
        <v>0</v>
      </c>
      <c r="K80" s="132" t="s">
        <v>1</v>
      </c>
      <c r="L80" s="132" t="s">
        <v>0</v>
      </c>
      <c r="M80" s="132" t="s">
        <v>0</v>
      </c>
      <c r="N80" s="132" t="s">
        <v>0</v>
      </c>
      <c r="O80" s="132" t="s">
        <v>0</v>
      </c>
    </row>
    <row r="81" spans="1:16" s="170" customFormat="1" ht="21" x14ac:dyDescent="0.35">
      <c r="A81" s="91"/>
      <c r="B81" s="81"/>
      <c r="C81" s="55" t="s">
        <v>355</v>
      </c>
      <c r="D81" s="38">
        <f>SUM(D74:D80)</f>
        <v>0</v>
      </c>
      <c r="E81" s="38">
        <f>SUM(E74:E80)</f>
        <v>0</v>
      </c>
      <c r="F81" s="55" t="s">
        <v>167</v>
      </c>
      <c r="G81" s="37" t="str">
        <f>IF(ISERROR(SUM(E81/D81)),"",SUM(E81/D81))</f>
        <v/>
      </c>
      <c r="H81" s="15"/>
      <c r="I81" s="163" t="s">
        <v>1</v>
      </c>
      <c r="J81" s="163" t="s">
        <v>0</v>
      </c>
      <c r="K81" s="163" t="s">
        <v>1</v>
      </c>
      <c r="L81" s="163" t="s">
        <v>0</v>
      </c>
      <c r="M81" s="163" t="s">
        <v>0</v>
      </c>
      <c r="N81" s="163" t="s">
        <v>0</v>
      </c>
      <c r="O81" s="163" t="s">
        <v>0</v>
      </c>
      <c r="P81" s="169"/>
    </row>
    <row r="82" spans="1:16" s="174" customFormat="1" ht="10.5" customHeight="1" x14ac:dyDescent="0.35">
      <c r="A82" s="198"/>
      <c r="B82" s="198" t="s">
        <v>354</v>
      </c>
      <c r="C82" s="198"/>
      <c r="D82" s="200"/>
      <c r="E82" s="200"/>
      <c r="F82" s="209"/>
      <c r="G82" s="198"/>
      <c r="H82" s="225"/>
      <c r="I82" s="205" t="s">
        <v>0</v>
      </c>
      <c r="J82" s="205" t="s">
        <v>0</v>
      </c>
      <c r="K82" s="205" t="s">
        <v>0</v>
      </c>
      <c r="L82" s="205" t="s">
        <v>1</v>
      </c>
      <c r="M82" s="205" t="s">
        <v>0</v>
      </c>
      <c r="N82" s="205" t="s">
        <v>0</v>
      </c>
      <c r="O82" s="205" t="s">
        <v>0</v>
      </c>
    </row>
    <row r="83" spans="1:16" s="173" customFormat="1" ht="45.75" customHeight="1" x14ac:dyDescent="0.35">
      <c r="A83" s="237"/>
      <c r="B83" s="442" t="s">
        <v>54</v>
      </c>
      <c r="C83" s="442"/>
      <c r="D83" s="442"/>
      <c r="E83" s="442"/>
      <c r="F83" s="442"/>
      <c r="G83" s="442"/>
      <c r="H83" s="443"/>
      <c r="I83" s="164" t="s">
        <v>0</v>
      </c>
      <c r="J83" s="164" t="s">
        <v>0</v>
      </c>
      <c r="K83" s="164" t="s">
        <v>0</v>
      </c>
      <c r="L83" s="164" t="s">
        <v>1</v>
      </c>
      <c r="M83" s="164" t="s">
        <v>0</v>
      </c>
      <c r="N83" s="164" t="s">
        <v>0</v>
      </c>
      <c r="O83" s="164" t="s">
        <v>0</v>
      </c>
    </row>
    <row r="84" spans="1:16" s="6" customFormat="1" ht="27.5" customHeight="1" x14ac:dyDescent="0.35">
      <c r="A84" s="4"/>
      <c r="B84" s="8" t="s">
        <v>326</v>
      </c>
      <c r="C84" s="3" t="s">
        <v>53</v>
      </c>
      <c r="D84" s="49">
        <f>COUNT(E84)*2</f>
        <v>0</v>
      </c>
      <c r="E84" s="50"/>
      <c r="F84" s="31" t="s">
        <v>52</v>
      </c>
      <c r="G84" s="30"/>
      <c r="H84" s="32"/>
      <c r="I84" s="132" t="s">
        <v>0</v>
      </c>
      <c r="J84" s="132" t="s">
        <v>0</v>
      </c>
      <c r="K84" s="132" t="s">
        <v>0</v>
      </c>
      <c r="L84" s="132" t="s">
        <v>1</v>
      </c>
      <c r="M84" s="132" t="s">
        <v>0</v>
      </c>
      <c r="N84" s="132" t="s">
        <v>0</v>
      </c>
      <c r="O84" s="132" t="s">
        <v>0</v>
      </c>
    </row>
    <row r="85" spans="1:16" s="6" customFormat="1" ht="27.5" customHeight="1" x14ac:dyDescent="0.35">
      <c r="A85" s="4"/>
      <c r="B85" s="8" t="s">
        <v>327</v>
      </c>
      <c r="C85" s="255" t="s">
        <v>51</v>
      </c>
      <c r="D85" s="49">
        <f>COUNT(E85)*2</f>
        <v>0</v>
      </c>
      <c r="E85" s="50"/>
      <c r="F85" s="31" t="s">
        <v>49</v>
      </c>
      <c r="G85" s="30"/>
      <c r="H85" s="32"/>
      <c r="I85" s="132" t="s">
        <v>0</v>
      </c>
      <c r="J85" s="132" t="s">
        <v>0</v>
      </c>
      <c r="K85" s="132" t="s">
        <v>0</v>
      </c>
      <c r="L85" s="132" t="s">
        <v>1</v>
      </c>
      <c r="M85" s="132" t="s">
        <v>0</v>
      </c>
      <c r="N85" s="132" t="s">
        <v>0</v>
      </c>
      <c r="O85" s="132" t="s">
        <v>0</v>
      </c>
    </row>
    <row r="86" spans="1:16" s="6" customFormat="1" ht="27.5" customHeight="1" x14ac:dyDescent="0.35">
      <c r="A86" s="4"/>
      <c r="B86" s="8" t="s">
        <v>328</v>
      </c>
      <c r="C86" s="3" t="s">
        <v>50</v>
      </c>
      <c r="D86" s="49">
        <f>COUNT(E86)*2</f>
        <v>0</v>
      </c>
      <c r="E86" s="50"/>
      <c r="F86" s="31" t="s">
        <v>49</v>
      </c>
      <c r="G86" s="30"/>
      <c r="H86" s="32"/>
      <c r="I86" s="132" t="s">
        <v>0</v>
      </c>
      <c r="J86" s="132" t="s">
        <v>0</v>
      </c>
      <c r="K86" s="132" t="s">
        <v>0</v>
      </c>
      <c r="L86" s="132" t="s">
        <v>1</v>
      </c>
      <c r="M86" s="132" t="s">
        <v>0</v>
      </c>
      <c r="N86" s="132" t="s">
        <v>0</v>
      </c>
      <c r="O86" s="132" t="s">
        <v>0</v>
      </c>
    </row>
    <row r="87" spans="1:16" s="170" customFormat="1" ht="28.25" customHeight="1" x14ac:dyDescent="0.35">
      <c r="A87" s="53"/>
      <c r="B87" s="57"/>
      <c r="C87" s="230" t="s">
        <v>370</v>
      </c>
      <c r="D87" s="44">
        <f>SUM(D84:D86)</f>
        <v>0</v>
      </c>
      <c r="E87" s="44"/>
      <c r="F87" s="230" t="s">
        <v>167</v>
      </c>
      <c r="G87" s="197" t="str">
        <f>IF(ISERROR(SUM(E87/D87)),"",SUM(E87/D87))</f>
        <v/>
      </c>
      <c r="H87" s="45"/>
      <c r="I87" s="132" t="s">
        <v>0</v>
      </c>
      <c r="J87" s="132" t="s">
        <v>0</v>
      </c>
      <c r="K87" s="132" t="s">
        <v>0</v>
      </c>
      <c r="L87" s="132" t="s">
        <v>1</v>
      </c>
      <c r="M87" s="132" t="s">
        <v>0</v>
      </c>
      <c r="N87" s="132" t="s">
        <v>0</v>
      </c>
      <c r="O87" s="132" t="s">
        <v>0</v>
      </c>
    </row>
    <row r="88" spans="1:16" s="174" customFormat="1" ht="10.5" customHeight="1" x14ac:dyDescent="0.35">
      <c r="A88" s="33"/>
      <c r="B88" s="33" t="s">
        <v>353</v>
      </c>
      <c r="C88" s="33"/>
      <c r="D88" s="42"/>
      <c r="E88" s="42"/>
      <c r="F88" s="148"/>
      <c r="G88" s="33"/>
      <c r="H88" s="33"/>
      <c r="I88" s="132" t="s">
        <v>0</v>
      </c>
      <c r="J88" s="132" t="s">
        <v>0</v>
      </c>
      <c r="K88" s="132" t="s">
        <v>0</v>
      </c>
      <c r="L88" s="132" t="s">
        <v>1</v>
      </c>
      <c r="M88" s="132" t="s">
        <v>0</v>
      </c>
      <c r="N88" s="132" t="s">
        <v>0</v>
      </c>
      <c r="O88" s="132" t="s">
        <v>0</v>
      </c>
    </row>
    <row r="89" spans="1:16" ht="39" customHeight="1" x14ac:dyDescent="0.3">
      <c r="A89" s="244"/>
      <c r="B89" s="245" t="s">
        <v>329</v>
      </c>
      <c r="C89" s="245" t="s">
        <v>47</v>
      </c>
      <c r="D89" s="228">
        <f>COUNT(E89)*2</f>
        <v>0</v>
      </c>
      <c r="E89" s="50"/>
      <c r="F89" s="246" t="s">
        <v>46</v>
      </c>
      <c r="G89" s="247"/>
      <c r="H89" s="236"/>
      <c r="I89" s="132" t="s">
        <v>0</v>
      </c>
      <c r="J89" s="132" t="s">
        <v>0</v>
      </c>
      <c r="K89" s="132" t="s">
        <v>0</v>
      </c>
      <c r="L89" s="132" t="s">
        <v>1</v>
      </c>
      <c r="M89" s="132" t="s">
        <v>0</v>
      </c>
      <c r="N89" s="132" t="s">
        <v>0</v>
      </c>
      <c r="O89" s="132" t="s">
        <v>0</v>
      </c>
      <c r="P89" s="17"/>
    </row>
    <row r="90" spans="1:16" ht="28.25" customHeight="1" x14ac:dyDescent="0.3">
      <c r="A90" s="4"/>
      <c r="B90" s="3" t="s">
        <v>330</v>
      </c>
      <c r="C90" s="255" t="s">
        <v>45</v>
      </c>
      <c r="D90" s="49">
        <f>COUNT(E90)*2</f>
        <v>0</v>
      </c>
      <c r="E90" s="50"/>
      <c r="F90" s="29" t="s">
        <v>44</v>
      </c>
      <c r="G90" s="34"/>
      <c r="H90" s="32"/>
      <c r="I90" s="132" t="s">
        <v>0</v>
      </c>
      <c r="J90" s="132" t="s">
        <v>0</v>
      </c>
      <c r="K90" s="132" t="s">
        <v>0</v>
      </c>
      <c r="L90" s="132" t="s">
        <v>1</v>
      </c>
      <c r="M90" s="132" t="s">
        <v>0</v>
      </c>
      <c r="N90" s="132" t="s">
        <v>0</v>
      </c>
      <c r="O90" s="132" t="s">
        <v>0</v>
      </c>
      <c r="P90" s="17"/>
    </row>
    <row r="91" spans="1:16" ht="39" customHeight="1" x14ac:dyDescent="0.3">
      <c r="A91" s="4"/>
      <c r="B91" s="3" t="s">
        <v>331</v>
      </c>
      <c r="C91" s="3" t="s">
        <v>43</v>
      </c>
      <c r="D91" s="49">
        <f>COUNT(E91)*2</f>
        <v>0</v>
      </c>
      <c r="E91" s="50"/>
      <c r="F91" s="29" t="s">
        <v>42</v>
      </c>
      <c r="G91" s="34"/>
      <c r="H91" s="32"/>
      <c r="I91" s="132" t="s">
        <v>0</v>
      </c>
      <c r="J91" s="132" t="s">
        <v>0</v>
      </c>
      <c r="K91" s="132" t="s">
        <v>0</v>
      </c>
      <c r="L91" s="132" t="s">
        <v>1</v>
      </c>
      <c r="M91" s="132" t="s">
        <v>0</v>
      </c>
      <c r="N91" s="132" t="s">
        <v>0</v>
      </c>
      <c r="O91" s="132" t="s">
        <v>0</v>
      </c>
      <c r="P91" s="17"/>
    </row>
    <row r="92" spans="1:16" ht="35.75" customHeight="1" x14ac:dyDescent="0.3">
      <c r="A92" s="4"/>
      <c r="B92" s="3" t="s">
        <v>332</v>
      </c>
      <c r="C92" s="3" t="s">
        <v>41</v>
      </c>
      <c r="D92" s="49">
        <f>COUNT(E92)*2</f>
        <v>0</v>
      </c>
      <c r="E92" s="50"/>
      <c r="F92" s="29" t="s">
        <v>40</v>
      </c>
      <c r="G92" s="34"/>
      <c r="H92" s="32"/>
      <c r="I92" s="132" t="s">
        <v>0</v>
      </c>
      <c r="J92" s="132" t="s">
        <v>0</v>
      </c>
      <c r="K92" s="132" t="s">
        <v>0</v>
      </c>
      <c r="L92" s="132" t="s">
        <v>1</v>
      </c>
      <c r="M92" s="132" t="s">
        <v>0</v>
      </c>
      <c r="N92" s="132" t="s">
        <v>0</v>
      </c>
      <c r="O92" s="132" t="s">
        <v>0</v>
      </c>
      <c r="P92" s="17"/>
    </row>
    <row r="93" spans="1:16" ht="35.75" customHeight="1" x14ac:dyDescent="0.3">
      <c r="A93" s="4"/>
      <c r="B93" s="3" t="s">
        <v>333</v>
      </c>
      <c r="C93" s="3" t="s">
        <v>39</v>
      </c>
      <c r="D93" s="49">
        <f>COUNT(E93)*2</f>
        <v>0</v>
      </c>
      <c r="E93" s="50"/>
      <c r="F93" s="29" t="s">
        <v>38</v>
      </c>
      <c r="G93" s="34"/>
      <c r="H93" s="32"/>
      <c r="I93" s="132" t="s">
        <v>0</v>
      </c>
      <c r="J93" s="132" t="s">
        <v>0</v>
      </c>
      <c r="K93" s="132" t="s">
        <v>0</v>
      </c>
      <c r="L93" s="132" t="s">
        <v>1</v>
      </c>
      <c r="M93" s="132" t="s">
        <v>0</v>
      </c>
      <c r="N93" s="132" t="s">
        <v>0</v>
      </c>
      <c r="O93" s="132" t="s">
        <v>0</v>
      </c>
      <c r="P93" s="17"/>
    </row>
    <row r="94" spans="1:16" s="170" customFormat="1" ht="33.65" customHeight="1" x14ac:dyDescent="0.35">
      <c r="A94" s="53"/>
      <c r="B94" s="54"/>
      <c r="C94" s="55" t="s">
        <v>369</v>
      </c>
      <c r="D94" s="38">
        <f>SUM(D89:D93)</f>
        <v>0</v>
      </c>
      <c r="E94" s="38">
        <f>SUM(E89:E93)</f>
        <v>0</v>
      </c>
      <c r="F94" s="55" t="s">
        <v>167</v>
      </c>
      <c r="G94" s="37" t="str">
        <f>IF(ISERROR(SUM(E94/D94)),"",SUM(E94/D94))</f>
        <v/>
      </c>
      <c r="H94" s="15" t="s">
        <v>158</v>
      </c>
      <c r="I94" s="132" t="s">
        <v>0</v>
      </c>
      <c r="J94" s="132" t="s">
        <v>0</v>
      </c>
      <c r="K94" s="132" t="s">
        <v>0</v>
      </c>
      <c r="L94" s="132" t="s">
        <v>1</v>
      </c>
      <c r="M94" s="132" t="s">
        <v>0</v>
      </c>
      <c r="N94" s="132" t="s">
        <v>0</v>
      </c>
      <c r="O94" s="132" t="s">
        <v>0</v>
      </c>
    </row>
    <row r="95" spans="1:16" s="174" customFormat="1" ht="10.5" customHeight="1" x14ac:dyDescent="0.35">
      <c r="A95" s="33"/>
      <c r="B95" s="33" t="s">
        <v>352</v>
      </c>
      <c r="C95" s="33"/>
      <c r="D95" s="42"/>
      <c r="E95" s="42"/>
      <c r="F95" s="145"/>
      <c r="G95" s="33"/>
      <c r="H95" s="33"/>
      <c r="I95" s="181" t="s">
        <v>0</v>
      </c>
      <c r="J95" s="181" t="s">
        <v>0</v>
      </c>
      <c r="K95" s="181" t="s">
        <v>0</v>
      </c>
      <c r="L95" s="181" t="s">
        <v>0</v>
      </c>
      <c r="M95" s="181" t="s">
        <v>0</v>
      </c>
      <c r="N95" s="181" t="s">
        <v>1</v>
      </c>
      <c r="O95" s="181" t="s">
        <v>1</v>
      </c>
      <c r="P95" s="175"/>
    </row>
    <row r="96" spans="1:16" ht="22.5" customHeight="1" x14ac:dyDescent="0.3">
      <c r="A96" s="4"/>
      <c r="B96" s="3" t="s">
        <v>334</v>
      </c>
      <c r="C96" s="3" t="s">
        <v>37</v>
      </c>
      <c r="D96" s="49">
        <f t="shared" ref="D96:D104" si="5">COUNT(E96)*2</f>
        <v>0</v>
      </c>
      <c r="E96" s="41"/>
      <c r="F96" s="144" t="s">
        <v>36</v>
      </c>
      <c r="G96" s="26"/>
      <c r="H96" s="32"/>
      <c r="I96" s="132" t="s">
        <v>0</v>
      </c>
      <c r="J96" s="132" t="s">
        <v>0</v>
      </c>
      <c r="K96" s="132" t="s">
        <v>0</v>
      </c>
      <c r="L96" s="132" t="s">
        <v>0</v>
      </c>
      <c r="M96" s="132" t="s">
        <v>0</v>
      </c>
      <c r="N96" s="132" t="s">
        <v>1</v>
      </c>
      <c r="O96" s="132" t="s">
        <v>1</v>
      </c>
      <c r="P96" s="17"/>
    </row>
    <row r="97" spans="1:16" ht="34.5" customHeight="1" x14ac:dyDescent="0.3">
      <c r="A97" s="4"/>
      <c r="B97" s="3" t="s">
        <v>335</v>
      </c>
      <c r="C97" s="3" t="s">
        <v>35</v>
      </c>
      <c r="D97" s="49">
        <f t="shared" si="5"/>
        <v>0</v>
      </c>
      <c r="E97" s="50"/>
      <c r="F97" s="31" t="s">
        <v>34</v>
      </c>
      <c r="G97" s="26"/>
      <c r="H97" s="32"/>
      <c r="I97" s="132" t="s">
        <v>0</v>
      </c>
      <c r="J97" s="132" t="s">
        <v>0</v>
      </c>
      <c r="K97" s="132" t="s">
        <v>0</v>
      </c>
      <c r="L97" s="132" t="s">
        <v>0</v>
      </c>
      <c r="M97" s="132" t="s">
        <v>0</v>
      </c>
      <c r="N97" s="132" t="s">
        <v>1</v>
      </c>
      <c r="O97" s="132" t="s">
        <v>1</v>
      </c>
      <c r="P97" s="17"/>
    </row>
    <row r="98" spans="1:16" ht="107.9" customHeight="1" x14ac:dyDescent="0.3">
      <c r="A98" s="4"/>
      <c r="B98" s="3" t="s">
        <v>336</v>
      </c>
      <c r="C98" s="3" t="s">
        <v>33</v>
      </c>
      <c r="D98" s="49">
        <f t="shared" si="5"/>
        <v>0</v>
      </c>
      <c r="E98" s="50"/>
      <c r="F98" s="31" t="s">
        <v>32</v>
      </c>
      <c r="G98" s="26"/>
      <c r="H98" s="32"/>
      <c r="I98" s="132" t="s">
        <v>0</v>
      </c>
      <c r="J98" s="132" t="s">
        <v>0</v>
      </c>
      <c r="K98" s="132" t="s">
        <v>0</v>
      </c>
      <c r="L98" s="132" t="s">
        <v>0</v>
      </c>
      <c r="M98" s="132" t="s">
        <v>0</v>
      </c>
      <c r="N98" s="132" t="s">
        <v>0</v>
      </c>
      <c r="O98" s="132" t="s">
        <v>1</v>
      </c>
      <c r="P98" s="17"/>
    </row>
    <row r="99" spans="1:16" ht="59" customHeight="1" x14ac:dyDescent="0.3">
      <c r="A99" s="4"/>
      <c r="B99" s="3" t="s">
        <v>337</v>
      </c>
      <c r="C99" s="3" t="s">
        <v>31</v>
      </c>
      <c r="D99" s="49">
        <f t="shared" si="5"/>
        <v>0</v>
      </c>
      <c r="E99" s="50"/>
      <c r="F99" s="31" t="s">
        <v>30</v>
      </c>
      <c r="G99" s="26"/>
      <c r="H99" s="32"/>
      <c r="I99" s="132" t="s">
        <v>0</v>
      </c>
      <c r="J99" s="132" t="s">
        <v>0</v>
      </c>
      <c r="K99" s="132" t="s">
        <v>0</v>
      </c>
      <c r="L99" s="132" t="s">
        <v>0</v>
      </c>
      <c r="M99" s="132" t="s">
        <v>0</v>
      </c>
      <c r="N99" s="132" t="s">
        <v>0</v>
      </c>
      <c r="O99" s="132" t="s">
        <v>1</v>
      </c>
      <c r="P99" s="17"/>
    </row>
    <row r="100" spans="1:16" ht="119.75" customHeight="1" x14ac:dyDescent="0.3">
      <c r="A100" s="4"/>
      <c r="B100" s="3" t="s">
        <v>338</v>
      </c>
      <c r="C100" s="3" t="s">
        <v>29</v>
      </c>
      <c r="D100" s="49">
        <f t="shared" si="5"/>
        <v>0</v>
      </c>
      <c r="E100" s="50"/>
      <c r="F100" s="31" t="s">
        <v>28</v>
      </c>
      <c r="G100" s="26"/>
      <c r="H100" s="32"/>
      <c r="I100" s="132" t="s">
        <v>0</v>
      </c>
      <c r="J100" s="132" t="s">
        <v>0</v>
      </c>
      <c r="K100" s="132" t="s">
        <v>0</v>
      </c>
      <c r="L100" s="132" t="s">
        <v>0</v>
      </c>
      <c r="M100" s="132" t="s">
        <v>0</v>
      </c>
      <c r="N100" s="132" t="s">
        <v>0</v>
      </c>
      <c r="O100" s="132" t="s">
        <v>1</v>
      </c>
      <c r="P100" s="17"/>
    </row>
    <row r="101" spans="1:16" ht="51" customHeight="1" x14ac:dyDescent="0.3">
      <c r="A101" s="4"/>
      <c r="B101" s="3" t="s">
        <v>339</v>
      </c>
      <c r="C101" s="3" t="s">
        <v>27</v>
      </c>
      <c r="D101" s="49">
        <f t="shared" si="5"/>
        <v>0</v>
      </c>
      <c r="E101" s="50"/>
      <c r="F101" s="144" t="s">
        <v>26</v>
      </c>
      <c r="G101" s="26"/>
      <c r="H101" s="32"/>
      <c r="I101" s="132" t="s">
        <v>0</v>
      </c>
      <c r="J101" s="132" t="s">
        <v>0</v>
      </c>
      <c r="K101" s="132" t="s">
        <v>0</v>
      </c>
      <c r="L101" s="132" t="s">
        <v>0</v>
      </c>
      <c r="M101" s="132" t="s">
        <v>0</v>
      </c>
      <c r="N101" s="132" t="s">
        <v>0</v>
      </c>
      <c r="O101" s="132" t="s">
        <v>1</v>
      </c>
      <c r="P101" s="17"/>
    </row>
    <row r="102" spans="1:16" ht="27" customHeight="1" x14ac:dyDescent="0.3">
      <c r="A102" s="4"/>
      <c r="B102" s="3" t="s">
        <v>351</v>
      </c>
      <c r="C102" s="255" t="s">
        <v>25</v>
      </c>
      <c r="D102" s="49">
        <f t="shared" si="5"/>
        <v>0</v>
      </c>
      <c r="E102" s="50"/>
      <c r="F102" s="144" t="s">
        <v>24</v>
      </c>
      <c r="G102" s="26"/>
      <c r="H102" s="32"/>
      <c r="I102" s="132" t="s">
        <v>0</v>
      </c>
      <c r="J102" s="132" t="s">
        <v>0</v>
      </c>
      <c r="K102" s="132" t="s">
        <v>0</v>
      </c>
      <c r="L102" s="132" t="s">
        <v>0</v>
      </c>
      <c r="M102" s="132" t="s">
        <v>0</v>
      </c>
      <c r="N102" s="132" t="s">
        <v>0</v>
      </c>
      <c r="O102" s="132" t="s">
        <v>1</v>
      </c>
      <c r="P102" s="17"/>
    </row>
    <row r="103" spans="1:16" ht="12" customHeight="1" x14ac:dyDescent="0.3">
      <c r="A103" s="4"/>
      <c r="B103" s="3" t="s">
        <v>340</v>
      </c>
      <c r="C103" s="255" t="s">
        <v>23</v>
      </c>
      <c r="D103" s="49">
        <f t="shared" si="5"/>
        <v>0</v>
      </c>
      <c r="E103" s="50"/>
      <c r="F103" s="144" t="s">
        <v>21</v>
      </c>
      <c r="G103" s="26"/>
      <c r="H103" s="32"/>
      <c r="I103" s="132" t="s">
        <v>0</v>
      </c>
      <c r="J103" s="132" t="s">
        <v>0</v>
      </c>
      <c r="K103" s="132" t="s">
        <v>0</v>
      </c>
      <c r="L103" s="132" t="s">
        <v>0</v>
      </c>
      <c r="M103" s="132" t="s">
        <v>0</v>
      </c>
      <c r="N103" s="132" t="s">
        <v>0</v>
      </c>
      <c r="O103" s="132" t="s">
        <v>1</v>
      </c>
      <c r="P103" s="17"/>
    </row>
    <row r="104" spans="1:16" ht="12" customHeight="1" x14ac:dyDescent="0.3">
      <c r="A104" s="4"/>
      <c r="B104" s="3" t="s">
        <v>341</v>
      </c>
      <c r="C104" s="255" t="s">
        <v>22</v>
      </c>
      <c r="D104" s="49">
        <f t="shared" si="5"/>
        <v>0</v>
      </c>
      <c r="E104" s="50"/>
      <c r="F104" s="144" t="s">
        <v>21</v>
      </c>
      <c r="G104" s="26"/>
      <c r="H104" s="32"/>
      <c r="I104" s="132" t="s">
        <v>0</v>
      </c>
      <c r="J104" s="132" t="s">
        <v>0</v>
      </c>
      <c r="K104" s="132" t="s">
        <v>0</v>
      </c>
      <c r="L104" s="132" t="s">
        <v>0</v>
      </c>
      <c r="M104" s="132" t="s">
        <v>0</v>
      </c>
      <c r="N104" s="132" t="s">
        <v>0</v>
      </c>
      <c r="O104" s="132" t="s">
        <v>1</v>
      </c>
      <c r="P104" s="17"/>
    </row>
    <row r="105" spans="1:16" s="170" customFormat="1" ht="40.25" customHeight="1" x14ac:dyDescent="0.35">
      <c r="A105" s="53"/>
      <c r="B105" s="57"/>
      <c r="C105" s="230" t="s">
        <v>350</v>
      </c>
      <c r="D105" s="44">
        <f>SUM(D96:D104)</f>
        <v>0</v>
      </c>
      <c r="E105" s="44">
        <f>SUM(E96:E104)</f>
        <v>0</v>
      </c>
      <c r="F105" s="230" t="s">
        <v>167</v>
      </c>
      <c r="G105" s="197" t="str">
        <f>IF(ISERROR(SUM(E105/D105)),"",SUM(E105/D105))</f>
        <v/>
      </c>
      <c r="H105" s="45"/>
      <c r="I105" s="132" t="s">
        <v>0</v>
      </c>
      <c r="J105" s="132" t="s">
        <v>0</v>
      </c>
      <c r="K105" s="132" t="s">
        <v>0</v>
      </c>
      <c r="L105" s="132" t="s">
        <v>0</v>
      </c>
      <c r="M105" s="132" t="s">
        <v>0</v>
      </c>
      <c r="N105" s="132" t="s">
        <v>1</v>
      </c>
      <c r="O105" s="132" t="s">
        <v>1</v>
      </c>
    </row>
    <row r="106" spans="1:16" s="174" customFormat="1" ht="10.5" customHeight="1" x14ac:dyDescent="0.35">
      <c r="A106" s="33"/>
      <c r="B106" s="33" t="s">
        <v>349</v>
      </c>
      <c r="C106" s="33"/>
      <c r="D106" s="42"/>
      <c r="E106" s="42"/>
      <c r="F106" s="148"/>
      <c r="G106" s="33"/>
      <c r="H106" s="33"/>
      <c r="I106" s="139" t="s">
        <v>0</v>
      </c>
      <c r="J106" s="139" t="s">
        <v>0</v>
      </c>
      <c r="K106" s="139" t="s">
        <v>0</v>
      </c>
      <c r="L106" s="139" t="s">
        <v>1</v>
      </c>
      <c r="M106" s="139" t="s">
        <v>0</v>
      </c>
      <c r="N106" s="139" t="s">
        <v>1</v>
      </c>
      <c r="O106" s="139" t="s">
        <v>1</v>
      </c>
    </row>
    <row r="107" spans="1:16" s="6" customFormat="1" ht="23" customHeight="1" x14ac:dyDescent="0.35">
      <c r="A107" s="244"/>
      <c r="B107" s="245" t="s">
        <v>342</v>
      </c>
      <c r="C107" s="245" t="s">
        <v>19</v>
      </c>
      <c r="D107" s="228">
        <f>COUNT(E107)*2</f>
        <v>0</v>
      </c>
      <c r="E107" s="50"/>
      <c r="F107" s="246" t="s">
        <v>17</v>
      </c>
      <c r="G107" s="248"/>
      <c r="H107" s="236"/>
      <c r="I107" s="132" t="s">
        <v>0</v>
      </c>
      <c r="J107" s="132" t="s">
        <v>0</v>
      </c>
      <c r="K107" s="132" t="s">
        <v>0</v>
      </c>
      <c r="L107" s="132" t="s">
        <v>1</v>
      </c>
      <c r="M107" s="132" t="s">
        <v>0</v>
      </c>
      <c r="N107" s="132" t="s">
        <v>0</v>
      </c>
      <c r="O107" s="132" t="s">
        <v>0</v>
      </c>
    </row>
    <row r="108" spans="1:16" s="6" customFormat="1" ht="23" customHeight="1" x14ac:dyDescent="0.35">
      <c r="A108" s="4"/>
      <c r="B108" s="3" t="s">
        <v>343</v>
      </c>
      <c r="C108" s="3" t="s">
        <v>18</v>
      </c>
      <c r="D108" s="49">
        <f>COUNT(E108)*2</f>
        <v>0</v>
      </c>
      <c r="E108" s="50"/>
      <c r="F108" s="29" t="s">
        <v>17</v>
      </c>
      <c r="G108" s="26"/>
      <c r="H108" s="32"/>
      <c r="I108" s="132" t="s">
        <v>0</v>
      </c>
      <c r="J108" s="132" t="s">
        <v>0</v>
      </c>
      <c r="K108" s="132" t="s">
        <v>0</v>
      </c>
      <c r="L108" s="132" t="s">
        <v>1</v>
      </c>
      <c r="M108" s="132" t="s">
        <v>0</v>
      </c>
      <c r="N108" s="132" t="s">
        <v>0</v>
      </c>
      <c r="O108" s="132" t="s">
        <v>0</v>
      </c>
    </row>
    <row r="109" spans="1:16" ht="23.25" customHeight="1" x14ac:dyDescent="0.3">
      <c r="A109" s="4"/>
      <c r="B109" s="3" t="s">
        <v>344</v>
      </c>
      <c r="C109" s="3" t="s">
        <v>16</v>
      </c>
      <c r="D109" s="49">
        <f>COUNT(E109)*2</f>
        <v>0</v>
      </c>
      <c r="E109" s="50"/>
      <c r="F109" s="29" t="s">
        <v>15</v>
      </c>
      <c r="G109" s="26"/>
      <c r="H109" s="32"/>
      <c r="I109" s="132" t="s">
        <v>0</v>
      </c>
      <c r="J109" s="132" t="s">
        <v>0</v>
      </c>
      <c r="K109" s="132" t="s">
        <v>0</v>
      </c>
      <c r="L109" s="132" t="s">
        <v>1</v>
      </c>
      <c r="M109" s="132" t="s">
        <v>0</v>
      </c>
      <c r="N109" s="132" t="s">
        <v>1</v>
      </c>
      <c r="O109" s="132" t="s">
        <v>1</v>
      </c>
      <c r="P109" s="17"/>
    </row>
    <row r="110" spans="1:16" ht="40.25" customHeight="1" x14ac:dyDescent="0.3">
      <c r="A110" s="4"/>
      <c r="B110" s="3" t="s">
        <v>345</v>
      </c>
      <c r="C110" s="3" t="s">
        <v>14</v>
      </c>
      <c r="D110" s="49">
        <f>COUNT(E110)*2</f>
        <v>0</v>
      </c>
      <c r="E110" s="50"/>
      <c r="F110" s="29" t="s">
        <v>13</v>
      </c>
      <c r="G110" s="26"/>
      <c r="H110" s="32"/>
      <c r="I110" s="132" t="s">
        <v>0</v>
      </c>
      <c r="J110" s="132" t="s">
        <v>0</v>
      </c>
      <c r="K110" s="132" t="s">
        <v>0</v>
      </c>
      <c r="L110" s="132" t="s">
        <v>1</v>
      </c>
      <c r="M110" s="132" t="s">
        <v>0</v>
      </c>
      <c r="N110" s="132" t="s">
        <v>1</v>
      </c>
      <c r="O110" s="132" t="s">
        <v>1</v>
      </c>
      <c r="P110" s="17"/>
    </row>
    <row r="111" spans="1:16" s="6" customFormat="1" ht="27" customHeight="1" x14ac:dyDescent="0.35">
      <c r="A111" s="4"/>
      <c r="B111" s="3" t="s">
        <v>346</v>
      </c>
      <c r="C111" s="3" t="s">
        <v>12</v>
      </c>
      <c r="D111" s="49">
        <f>COUNT(E111)*2</f>
        <v>0</v>
      </c>
      <c r="E111" s="50"/>
      <c r="F111" s="29"/>
      <c r="G111" s="26"/>
      <c r="H111" s="32"/>
      <c r="I111" s="132" t="s">
        <v>0</v>
      </c>
      <c r="J111" s="132" t="s">
        <v>0</v>
      </c>
      <c r="K111" s="132" t="s">
        <v>0</v>
      </c>
      <c r="L111" s="132" t="s">
        <v>1</v>
      </c>
      <c r="M111" s="132" t="s">
        <v>0</v>
      </c>
      <c r="N111" s="132" t="s">
        <v>1</v>
      </c>
      <c r="O111" s="132" t="s">
        <v>1</v>
      </c>
    </row>
    <row r="112" spans="1:16" s="170" customFormat="1" ht="32.75" customHeight="1" x14ac:dyDescent="0.35">
      <c r="A112" s="53"/>
      <c r="B112" s="54"/>
      <c r="C112" s="55" t="s">
        <v>371</v>
      </c>
      <c r="D112" s="38">
        <f>SUM(D107:D111)</f>
        <v>0</v>
      </c>
      <c r="E112" s="38">
        <f>SUM(E107:E111)</f>
        <v>0</v>
      </c>
      <c r="F112" s="55" t="s">
        <v>167</v>
      </c>
      <c r="G112" s="37" t="str">
        <f>IF(ISERROR(SUM(E112/D112)),"",SUM(E112/D112))</f>
        <v/>
      </c>
      <c r="H112" s="15"/>
      <c r="I112" s="132" t="s">
        <v>0</v>
      </c>
      <c r="J112" s="132" t="s">
        <v>0</v>
      </c>
      <c r="K112" s="132" t="s">
        <v>0</v>
      </c>
      <c r="L112" s="132" t="s">
        <v>1</v>
      </c>
      <c r="M112" s="132" t="s">
        <v>0</v>
      </c>
      <c r="N112" s="132" t="s">
        <v>1</v>
      </c>
      <c r="O112" s="132" t="s">
        <v>1</v>
      </c>
    </row>
    <row r="113" spans="1:16" s="177" customFormat="1" ht="12.75" customHeight="1" x14ac:dyDescent="0.35">
      <c r="A113" s="212" t="s">
        <v>347</v>
      </c>
      <c r="B113" s="202"/>
      <c r="C113" s="198"/>
      <c r="D113" s="200"/>
      <c r="E113" s="200"/>
      <c r="F113" s="201"/>
      <c r="G113" s="198"/>
      <c r="H113" s="225"/>
      <c r="I113" s="140" t="s">
        <v>1</v>
      </c>
      <c r="J113" s="140" t="s">
        <v>1</v>
      </c>
      <c r="K113" s="140" t="s">
        <v>1</v>
      </c>
      <c r="L113" s="140" t="s">
        <v>1</v>
      </c>
      <c r="M113" s="140" t="s">
        <v>1</v>
      </c>
      <c r="N113" s="140" t="s">
        <v>1</v>
      </c>
      <c r="O113" s="140" t="s">
        <v>1</v>
      </c>
      <c r="P113" s="176"/>
    </row>
    <row r="114" spans="1:16" ht="97.25" customHeight="1" x14ac:dyDescent="0.3">
      <c r="A114" s="90"/>
      <c r="B114" s="36">
        <v>9.1</v>
      </c>
      <c r="C114" s="3" t="s">
        <v>11</v>
      </c>
      <c r="D114" s="49">
        <f t="shared" ref="D114:D122" si="6">COUNT(E114)*2</f>
        <v>0</v>
      </c>
      <c r="E114" s="43"/>
      <c r="F114" s="35" t="s">
        <v>5</v>
      </c>
      <c r="G114" s="30"/>
      <c r="H114" s="32"/>
      <c r="I114" s="132" t="s">
        <v>0</v>
      </c>
      <c r="J114" s="132" t="s">
        <v>1</v>
      </c>
      <c r="K114" s="132" t="s">
        <v>1</v>
      </c>
      <c r="L114" s="132" t="s">
        <v>1</v>
      </c>
      <c r="M114" s="132" t="s">
        <v>1</v>
      </c>
      <c r="N114" s="132" t="s">
        <v>1</v>
      </c>
      <c r="O114" s="132" t="s">
        <v>1</v>
      </c>
    </row>
    <row r="115" spans="1:16" ht="34.5" customHeight="1" x14ac:dyDescent="0.3">
      <c r="A115" s="90"/>
      <c r="B115" s="36">
        <v>9.1999999999999993</v>
      </c>
      <c r="C115" s="3" t="s">
        <v>10</v>
      </c>
      <c r="D115" s="49">
        <f t="shared" si="6"/>
        <v>0</v>
      </c>
      <c r="E115" s="50"/>
      <c r="F115" s="35" t="s">
        <v>4</v>
      </c>
      <c r="G115" s="30"/>
      <c r="H115" s="32"/>
      <c r="I115" s="132" t="s">
        <v>0</v>
      </c>
      <c r="J115" s="132" t="s">
        <v>1</v>
      </c>
      <c r="K115" s="132" t="s">
        <v>1</v>
      </c>
      <c r="L115" s="132" t="s">
        <v>1</v>
      </c>
      <c r="M115" s="132" t="s">
        <v>1</v>
      </c>
      <c r="N115" s="132" t="s">
        <v>1</v>
      </c>
      <c r="O115" s="132" t="s">
        <v>1</v>
      </c>
    </row>
    <row r="116" spans="1:16" ht="73.5" customHeight="1" x14ac:dyDescent="0.3">
      <c r="A116" s="90"/>
      <c r="B116" s="36">
        <v>9.3000000000000007</v>
      </c>
      <c r="C116" s="3" t="s">
        <v>372</v>
      </c>
      <c r="D116" s="49">
        <f t="shared" si="6"/>
        <v>0</v>
      </c>
      <c r="E116" s="50"/>
      <c r="F116" s="21" t="s">
        <v>9</v>
      </c>
      <c r="G116" s="30"/>
      <c r="H116" s="32"/>
      <c r="I116" s="132" t="s">
        <v>1</v>
      </c>
      <c r="J116" s="132" t="s">
        <v>1</v>
      </c>
      <c r="K116" s="132" t="s">
        <v>1</v>
      </c>
      <c r="L116" s="132" t="s">
        <v>1</v>
      </c>
      <c r="M116" s="132" t="s">
        <v>1</v>
      </c>
      <c r="N116" s="132" t="s">
        <v>1</v>
      </c>
      <c r="O116" s="132" t="s">
        <v>1</v>
      </c>
    </row>
    <row r="117" spans="1:16" ht="38.75" customHeight="1" x14ac:dyDescent="0.3">
      <c r="A117" s="4"/>
      <c r="B117" s="36">
        <v>9.4</v>
      </c>
      <c r="C117" s="3" t="s">
        <v>8</v>
      </c>
      <c r="D117" s="49">
        <f t="shared" si="6"/>
        <v>0</v>
      </c>
      <c r="E117" s="50"/>
      <c r="F117" s="21" t="s">
        <v>7</v>
      </c>
      <c r="G117" s="30"/>
      <c r="H117" s="32"/>
      <c r="I117" s="132" t="s">
        <v>0</v>
      </c>
      <c r="J117" s="132" t="s">
        <v>1</v>
      </c>
      <c r="K117" s="132" t="s">
        <v>1</v>
      </c>
      <c r="L117" s="132" t="s">
        <v>1</v>
      </c>
      <c r="M117" s="132" t="s">
        <v>1</v>
      </c>
      <c r="N117" s="132" t="s">
        <v>1</v>
      </c>
      <c r="O117" s="132" t="s">
        <v>1</v>
      </c>
      <c r="P117" s="17"/>
    </row>
    <row r="118" spans="1:16" ht="26" customHeight="1" x14ac:dyDescent="0.3">
      <c r="A118" s="4"/>
      <c r="B118" s="36">
        <v>9.5</v>
      </c>
      <c r="C118" s="3" t="s">
        <v>6</v>
      </c>
      <c r="D118" s="49">
        <f t="shared" si="6"/>
        <v>0</v>
      </c>
      <c r="E118" s="50"/>
      <c r="F118" s="29" t="s">
        <v>5</v>
      </c>
      <c r="G118" s="30"/>
      <c r="H118" s="32"/>
      <c r="I118" s="132" t="s">
        <v>0</v>
      </c>
      <c r="J118" s="132" t="s">
        <v>1</v>
      </c>
      <c r="K118" s="132" t="s">
        <v>1</v>
      </c>
      <c r="L118" s="132" t="s">
        <v>1</v>
      </c>
      <c r="M118" s="132" t="s">
        <v>1</v>
      </c>
      <c r="N118" s="132" t="s">
        <v>1</v>
      </c>
      <c r="O118" s="132" t="s">
        <v>1</v>
      </c>
      <c r="P118" s="17"/>
    </row>
    <row r="119" spans="1:16" ht="39.65" customHeight="1" x14ac:dyDescent="0.3">
      <c r="A119" s="4"/>
      <c r="B119" s="36">
        <v>9.6</v>
      </c>
      <c r="C119" s="3" t="s">
        <v>3</v>
      </c>
      <c r="D119" s="49">
        <f t="shared" si="6"/>
        <v>0</v>
      </c>
      <c r="E119" s="50"/>
      <c r="F119" s="146" t="s">
        <v>2</v>
      </c>
      <c r="G119" s="30"/>
      <c r="H119" s="32"/>
      <c r="I119" s="132" t="s">
        <v>0</v>
      </c>
      <c r="J119" s="132" t="s">
        <v>1</v>
      </c>
      <c r="K119" s="132" t="s">
        <v>0</v>
      </c>
      <c r="L119" s="132" t="s">
        <v>0</v>
      </c>
      <c r="M119" s="132" t="s">
        <v>0</v>
      </c>
      <c r="N119" s="132" t="s">
        <v>0</v>
      </c>
      <c r="O119" s="132" t="s">
        <v>0</v>
      </c>
      <c r="P119" s="17"/>
    </row>
    <row r="120" spans="1:16" ht="64.25" customHeight="1" x14ac:dyDescent="0.3">
      <c r="A120" s="90"/>
      <c r="B120" s="36">
        <v>9.6999999999999993</v>
      </c>
      <c r="C120" s="3" t="s">
        <v>77</v>
      </c>
      <c r="D120" s="49">
        <f t="shared" si="6"/>
        <v>0</v>
      </c>
      <c r="E120" s="50"/>
      <c r="F120" s="29" t="s">
        <v>76</v>
      </c>
      <c r="G120" s="30"/>
      <c r="H120" s="226"/>
      <c r="I120" s="132" t="s">
        <v>1</v>
      </c>
      <c r="J120" s="132" t="s">
        <v>0</v>
      </c>
      <c r="K120" s="132" t="s">
        <v>1</v>
      </c>
      <c r="L120" s="132" t="s">
        <v>1</v>
      </c>
      <c r="M120" s="132" t="s">
        <v>1</v>
      </c>
      <c r="N120" s="132" t="s">
        <v>0</v>
      </c>
      <c r="O120" s="132" t="s">
        <v>0</v>
      </c>
    </row>
    <row r="121" spans="1:16" ht="76.25" customHeight="1" x14ac:dyDescent="0.3">
      <c r="A121" s="90"/>
      <c r="B121" s="36">
        <v>9.9</v>
      </c>
      <c r="C121" s="255" t="s">
        <v>300</v>
      </c>
      <c r="D121" s="49">
        <f t="shared" si="6"/>
        <v>0</v>
      </c>
      <c r="E121" s="50"/>
      <c r="F121" s="29" t="s">
        <v>78</v>
      </c>
      <c r="G121" s="30"/>
      <c r="H121" s="226"/>
      <c r="I121" s="132" t="s">
        <v>1</v>
      </c>
      <c r="J121" s="132" t="s">
        <v>1</v>
      </c>
      <c r="K121" s="132" t="s">
        <v>1</v>
      </c>
      <c r="L121" s="132" t="s">
        <v>1</v>
      </c>
      <c r="M121" s="132" t="s">
        <v>1</v>
      </c>
      <c r="N121" s="132" t="s">
        <v>1</v>
      </c>
      <c r="O121" s="132" t="s">
        <v>1</v>
      </c>
    </row>
    <row r="122" spans="1:16" ht="64.25" customHeight="1" x14ac:dyDescent="0.3">
      <c r="A122" s="90"/>
      <c r="B122" s="268">
        <v>9.1</v>
      </c>
      <c r="C122" s="256" t="s">
        <v>272</v>
      </c>
      <c r="D122" s="49">
        <f t="shared" si="6"/>
        <v>0</v>
      </c>
      <c r="E122" s="41"/>
      <c r="F122" s="29"/>
      <c r="G122" s="30"/>
      <c r="H122" s="32"/>
      <c r="I122" s="132" t="s">
        <v>1</v>
      </c>
      <c r="J122" s="132" t="s">
        <v>1</v>
      </c>
      <c r="K122" s="132" t="s">
        <v>1</v>
      </c>
      <c r="L122" s="132" t="s">
        <v>1</v>
      </c>
      <c r="M122" s="132" t="s">
        <v>1</v>
      </c>
      <c r="N122" s="132" t="s">
        <v>1</v>
      </c>
      <c r="O122" s="132" t="s">
        <v>1</v>
      </c>
    </row>
    <row r="123" spans="1:16" s="170" customFormat="1" ht="35.75" customHeight="1" x14ac:dyDescent="0.35">
      <c r="A123" s="91"/>
      <c r="B123" s="190"/>
      <c r="C123" s="195" t="s">
        <v>348</v>
      </c>
      <c r="D123" s="191">
        <f>SUM(D114:D122)</f>
        <v>0</v>
      </c>
      <c r="E123" s="191">
        <f>SUM(E114:E122)</f>
        <v>0</v>
      </c>
      <c r="F123" s="195" t="s">
        <v>167</v>
      </c>
      <c r="G123" s="192" t="str">
        <f>IF(ISERROR(SUM(E123/D123)),"",SUM(E123/D123))</f>
        <v/>
      </c>
      <c r="H123" s="193"/>
      <c r="I123" s="156" t="s">
        <v>1</v>
      </c>
      <c r="J123" s="156" t="s">
        <v>1</v>
      </c>
      <c r="K123" s="156" t="s">
        <v>1</v>
      </c>
      <c r="L123" s="156" t="s">
        <v>1</v>
      </c>
      <c r="M123" s="156" t="s">
        <v>1</v>
      </c>
      <c r="N123" s="156" t="s">
        <v>1</v>
      </c>
      <c r="O123" s="156" t="s">
        <v>1</v>
      </c>
      <c r="P123" s="169"/>
    </row>
    <row r="124" spans="1:16" s="170" customFormat="1" ht="35.75" customHeight="1" x14ac:dyDescent="0.35">
      <c r="A124" s="91"/>
      <c r="B124" s="184"/>
      <c r="C124" s="257"/>
      <c r="D124" s="185"/>
      <c r="E124" s="185"/>
      <c r="F124" s="186"/>
      <c r="G124" s="187"/>
      <c r="H124" s="188"/>
      <c r="I124" s="189"/>
      <c r="J124" s="189"/>
      <c r="K124" s="189"/>
      <c r="L124" s="189"/>
      <c r="M124" s="189"/>
      <c r="N124" s="189"/>
      <c r="O124" s="189"/>
      <c r="P124" s="169"/>
    </row>
    <row r="125" spans="1:16" s="170" customFormat="1" ht="24" customHeight="1" x14ac:dyDescent="0.35">
      <c r="A125" s="91"/>
      <c r="B125" s="84"/>
      <c r="C125" s="262" t="s">
        <v>217</v>
      </c>
      <c r="D125" s="263" t="s">
        <v>149</v>
      </c>
      <c r="E125" s="263" t="s">
        <v>150</v>
      </c>
      <c r="F125" s="264" t="s">
        <v>170</v>
      </c>
      <c r="G125" s="17"/>
      <c r="H125" s="178"/>
      <c r="I125" s="132" t="s">
        <v>1</v>
      </c>
      <c r="J125" s="132" t="s">
        <v>1</v>
      </c>
      <c r="K125" s="132" t="s">
        <v>1</v>
      </c>
      <c r="L125" s="132" t="s">
        <v>1</v>
      </c>
      <c r="M125" s="132" t="s">
        <v>1</v>
      </c>
      <c r="N125" s="132" t="s">
        <v>1</v>
      </c>
      <c r="O125" s="132" t="s">
        <v>1</v>
      </c>
      <c r="P125" s="169"/>
    </row>
    <row r="126" spans="1:16" ht="6.65" customHeight="1" x14ac:dyDescent="0.3">
      <c r="A126" s="17"/>
      <c r="B126" s="17"/>
      <c r="C126" s="258"/>
      <c r="D126" s="217"/>
      <c r="E126" s="217"/>
      <c r="F126" s="218"/>
      <c r="G126" s="17"/>
      <c r="I126" s="132" t="s">
        <v>1</v>
      </c>
      <c r="J126" s="132" t="s">
        <v>1</v>
      </c>
      <c r="K126" s="132" t="s">
        <v>1</v>
      </c>
      <c r="L126" s="132" t="s">
        <v>1</v>
      </c>
      <c r="M126" s="132" t="s">
        <v>1</v>
      </c>
      <c r="N126" s="132" t="s">
        <v>1</v>
      </c>
      <c r="O126" s="132" t="s">
        <v>1</v>
      </c>
      <c r="P126" s="17"/>
    </row>
    <row r="127" spans="1:16" ht="28.25" customHeight="1" x14ac:dyDescent="0.3">
      <c r="C127" s="265" t="str">
        <f>C16</f>
        <v>Section 1 - GENERAL ADMINISTRATIVE OVERSIGHT Total:</v>
      </c>
      <c r="D127" s="219">
        <f>D16</f>
        <v>0</v>
      </c>
      <c r="E127" s="219">
        <f>E16</f>
        <v>0</v>
      </c>
      <c r="F127" s="220" t="str">
        <f>IF(ISERROR(SUM(E127/D127)),"",SUM(E127/D127))</f>
        <v/>
      </c>
      <c r="G127" s="17"/>
      <c r="I127" s="182" t="s">
        <v>1</v>
      </c>
      <c r="J127" s="182" t="s">
        <v>1</v>
      </c>
      <c r="K127" s="182" t="s">
        <v>1</v>
      </c>
      <c r="L127" s="182" t="s">
        <v>1</v>
      </c>
      <c r="M127" s="182" t="s">
        <v>1</v>
      </c>
      <c r="N127" s="182" t="s">
        <v>1</v>
      </c>
      <c r="O127" s="182" t="s">
        <v>1</v>
      </c>
    </row>
    <row r="128" spans="1:16" ht="25.5" customHeight="1" x14ac:dyDescent="0.3">
      <c r="A128" s="17">
        <f>A24</f>
        <v>0</v>
      </c>
      <c r="C128" s="265" t="str">
        <f>C24</f>
        <v>Section 2 - OVERSIGHT OF SPECIALTY PROGRAMS Total:</v>
      </c>
      <c r="D128" s="219">
        <f>D24</f>
        <v>0</v>
      </c>
      <c r="E128" s="219">
        <f>E24</f>
        <v>0</v>
      </c>
      <c r="F128" s="220" t="str">
        <f t="shared" ref="F128:F140" si="7">IF(ISERROR(SUM(E128/D128)),"",SUM(E128/D128))</f>
        <v/>
      </c>
      <c r="G128" s="17"/>
      <c r="H128" s="17"/>
      <c r="I128" s="183" t="s">
        <v>0</v>
      </c>
      <c r="J128" s="183" t="s">
        <v>0</v>
      </c>
      <c r="K128" s="183" t="s">
        <v>0</v>
      </c>
      <c r="L128" s="183" t="s">
        <v>1</v>
      </c>
      <c r="M128" s="183" t="s">
        <v>1</v>
      </c>
      <c r="N128" s="183" t="s">
        <v>0</v>
      </c>
      <c r="O128" s="183" t="s">
        <v>1</v>
      </c>
      <c r="P128" s="17"/>
    </row>
    <row r="129" spans="1:16" ht="17.149999999999999" customHeight="1" x14ac:dyDescent="0.3">
      <c r="C129" s="265" t="str">
        <f>C31</f>
        <v>Section 3 - QUALITY IMPROVEMENT Total:</v>
      </c>
      <c r="D129" s="219">
        <f>D31</f>
        <v>0</v>
      </c>
      <c r="E129" s="219">
        <f>E31</f>
        <v>0</v>
      </c>
      <c r="F129" s="220" t="str">
        <f t="shared" si="7"/>
        <v/>
      </c>
      <c r="G129" s="17" t="s">
        <v>158</v>
      </c>
      <c r="H129" s="17"/>
      <c r="I129" s="182" t="s">
        <v>1</v>
      </c>
      <c r="J129" s="182" t="s">
        <v>1</v>
      </c>
      <c r="K129" s="182" t="s">
        <v>1</v>
      </c>
      <c r="L129" s="182" t="s">
        <v>1</v>
      </c>
      <c r="M129" s="182" t="s">
        <v>1</v>
      </c>
      <c r="N129" s="182" t="s">
        <v>1</v>
      </c>
      <c r="O129" s="182" t="s">
        <v>1</v>
      </c>
    </row>
    <row r="130" spans="1:16" ht="26.15" customHeight="1" x14ac:dyDescent="0.3">
      <c r="C130" s="265" t="str">
        <f>C37</f>
        <v>Section 4 - CUSTOMER SERVICES/ACCESS TO CARE Total:</v>
      </c>
      <c r="D130" s="219">
        <f>D37</f>
        <v>0</v>
      </c>
      <c r="E130" s="219">
        <f>E37</f>
        <v>0</v>
      </c>
      <c r="F130" s="220" t="str">
        <f t="shared" si="7"/>
        <v/>
      </c>
      <c r="G130" s="17"/>
      <c r="H130" s="17"/>
      <c r="I130" s="182" t="s">
        <v>1</v>
      </c>
      <c r="J130" s="182" t="s">
        <v>1</v>
      </c>
      <c r="K130" s="182" t="s">
        <v>1</v>
      </c>
      <c r="L130" s="182" t="s">
        <v>1</v>
      </c>
      <c r="M130" s="182" t="s">
        <v>1</v>
      </c>
      <c r="N130" s="182" t="s">
        <v>1</v>
      </c>
      <c r="O130" s="182" t="s">
        <v>1</v>
      </c>
    </row>
    <row r="131" spans="1:16" ht="17.149999999999999" customHeight="1" x14ac:dyDescent="0.3">
      <c r="C131" s="266" t="str">
        <f>C44</f>
        <v>Section 5 - FACILITY &amp; MAINTENANCE Total:</v>
      </c>
      <c r="D131" s="219">
        <f>D44</f>
        <v>0</v>
      </c>
      <c r="E131" s="219">
        <f>E44</f>
        <v>0</v>
      </c>
      <c r="F131" s="220" t="str">
        <f t="shared" si="7"/>
        <v/>
      </c>
      <c r="G131" s="17"/>
      <c r="H131" s="17"/>
      <c r="I131" s="182" t="s">
        <v>1</v>
      </c>
      <c r="J131" s="182" t="s">
        <v>1</v>
      </c>
      <c r="K131" s="182" t="s">
        <v>1</v>
      </c>
      <c r="L131" s="182" t="s">
        <v>0</v>
      </c>
      <c r="M131" s="182" t="s">
        <v>0</v>
      </c>
      <c r="N131" s="182" t="s">
        <v>1</v>
      </c>
      <c r="O131" s="182" t="s">
        <v>0</v>
      </c>
    </row>
    <row r="132" spans="1:16" ht="17.149999999999999" customHeight="1" x14ac:dyDescent="0.3">
      <c r="C132" s="266" t="str">
        <f>C50</f>
        <v>Section  6 - MEDICATION MANAGEMENT Total:</v>
      </c>
      <c r="D132" s="219">
        <f>D50</f>
        <v>0</v>
      </c>
      <c r="E132" s="219">
        <f>E50</f>
        <v>0</v>
      </c>
      <c r="F132" s="220" t="str">
        <f t="shared" si="7"/>
        <v/>
      </c>
      <c r="G132" s="17"/>
      <c r="H132" s="17"/>
      <c r="I132" s="182" t="s">
        <v>1</v>
      </c>
      <c r="J132" s="182" t="s">
        <v>1</v>
      </c>
      <c r="K132" s="182" t="s">
        <v>1</v>
      </c>
      <c r="L132" s="182" t="s">
        <v>1</v>
      </c>
      <c r="M132" s="182" t="s">
        <v>1</v>
      </c>
      <c r="N132" s="182" t="s">
        <v>1</v>
      </c>
      <c r="O132" s="182" t="s">
        <v>1</v>
      </c>
    </row>
    <row r="133" spans="1:16" ht="17.149999999999999" customHeight="1" x14ac:dyDescent="0.3">
      <c r="C133" s="266" t="str">
        <f>C58</f>
        <v>Section 7 - EMERGENCY RESPONSE Total:</v>
      </c>
      <c r="D133" s="219">
        <f>D58</f>
        <v>0</v>
      </c>
      <c r="E133" s="219">
        <f>E58</f>
        <v>0</v>
      </c>
      <c r="F133" s="220" t="str">
        <f t="shared" si="7"/>
        <v/>
      </c>
      <c r="G133" s="17"/>
      <c r="H133" s="17"/>
      <c r="I133" s="182" t="s">
        <v>1</v>
      </c>
      <c r="J133" s="182" t="s">
        <v>1</v>
      </c>
      <c r="K133" s="182" t="s">
        <v>1</v>
      </c>
      <c r="L133" s="182" t="s">
        <v>0</v>
      </c>
      <c r="M133" s="182" t="s">
        <v>0</v>
      </c>
      <c r="N133" s="182" t="s">
        <v>0</v>
      </c>
      <c r="O133" s="182" t="s">
        <v>0</v>
      </c>
    </row>
    <row r="134" spans="1:16" ht="23.75" customHeight="1" x14ac:dyDescent="0.3">
      <c r="C134" s="267" t="str">
        <f>C71</f>
        <v>Section 8A - DIRECT CARE STAFF TRAINING REQUIREMENTS Total:</v>
      </c>
      <c r="D134" s="219">
        <f>D71</f>
        <v>0</v>
      </c>
      <c r="E134" s="219">
        <f>E71</f>
        <v>0</v>
      </c>
      <c r="F134" s="221" t="str">
        <f t="shared" si="7"/>
        <v/>
      </c>
      <c r="G134" s="17"/>
      <c r="H134" s="17"/>
      <c r="I134" s="182" t="s">
        <v>1</v>
      </c>
      <c r="J134" s="182" t="s">
        <v>1</v>
      </c>
      <c r="K134" s="182" t="s">
        <v>1</v>
      </c>
      <c r="L134" s="182" t="s">
        <v>1</v>
      </c>
      <c r="M134" s="182" t="s">
        <v>1</v>
      </c>
      <c r="N134" s="182" t="s">
        <v>1</v>
      </c>
      <c r="O134" s="182" t="s">
        <v>1</v>
      </c>
    </row>
    <row r="135" spans="1:16" ht="23.75" customHeight="1" x14ac:dyDescent="0.3">
      <c r="C135" s="267" t="str">
        <f>C81</f>
        <v>Section 8B - TRAINING REQUIREMENTS 
FOR SPECIALIZED RESIDENTIAL Total:</v>
      </c>
      <c r="D135" s="219">
        <f>D81</f>
        <v>0</v>
      </c>
      <c r="E135" s="219">
        <f>E81</f>
        <v>0</v>
      </c>
      <c r="F135" s="221" t="str">
        <f t="shared" si="7"/>
        <v/>
      </c>
      <c r="G135" s="17"/>
      <c r="H135" s="17"/>
      <c r="I135" s="182" t="s">
        <v>1</v>
      </c>
      <c r="J135" s="182" t="s">
        <v>0</v>
      </c>
      <c r="K135" s="182" t="s">
        <v>1</v>
      </c>
      <c r="L135" s="182" t="s">
        <v>0</v>
      </c>
      <c r="M135" s="182" t="s">
        <v>0</v>
      </c>
      <c r="N135" s="182" t="s">
        <v>0</v>
      </c>
      <c r="O135" s="182" t="s">
        <v>0</v>
      </c>
    </row>
    <row r="136" spans="1:16" ht="23.75" customHeight="1" x14ac:dyDescent="0.3">
      <c r="A136" s="17">
        <f>A87</f>
        <v>0</v>
      </c>
      <c r="C136" s="267" t="str">
        <f>C87</f>
        <v>Section 8C - TRAINING REQUIREMENTS
FOR CHILDREN'S DIAGNOSTIC Total:</v>
      </c>
      <c r="D136" s="219">
        <f>D87</f>
        <v>0</v>
      </c>
      <c r="E136" s="219">
        <f>E87</f>
        <v>0</v>
      </c>
      <c r="F136" s="221" t="str">
        <f t="shared" si="7"/>
        <v/>
      </c>
      <c r="G136" s="17"/>
      <c r="H136" s="17"/>
      <c r="I136" s="183" t="s">
        <v>0</v>
      </c>
      <c r="J136" s="183" t="s">
        <v>0</v>
      </c>
      <c r="K136" s="183" t="s">
        <v>0</v>
      </c>
      <c r="L136" s="183" t="s">
        <v>1</v>
      </c>
      <c r="M136" s="183" t="s">
        <v>0</v>
      </c>
      <c r="N136" s="183" t="s">
        <v>0</v>
      </c>
      <c r="O136" s="183" t="s">
        <v>0</v>
      </c>
      <c r="P136" s="17"/>
    </row>
    <row r="137" spans="1:16" ht="23.75" customHeight="1" x14ac:dyDescent="0.3">
      <c r="A137" s="17">
        <f>A94</f>
        <v>0</v>
      </c>
      <c r="C137" s="267" t="str">
        <f>C94</f>
        <v>Section 8D - TRAINING REQUIREMENTS 
FOR HOME-BASED SERVICES Total:</v>
      </c>
      <c r="D137" s="219">
        <f>D94</f>
        <v>0</v>
      </c>
      <c r="E137" s="219">
        <f>E94</f>
        <v>0</v>
      </c>
      <c r="F137" s="221" t="str">
        <f t="shared" si="7"/>
        <v/>
      </c>
      <c r="G137" s="17"/>
      <c r="H137" s="17"/>
      <c r="I137" s="183" t="s">
        <v>0</v>
      </c>
      <c r="J137" s="183" t="s">
        <v>0</v>
      </c>
      <c r="K137" s="183" t="s">
        <v>0</v>
      </c>
      <c r="L137" s="183" t="s">
        <v>1</v>
      </c>
      <c r="M137" s="183" t="s">
        <v>0</v>
      </c>
      <c r="N137" s="183" t="s">
        <v>0</v>
      </c>
      <c r="O137" s="183" t="s">
        <v>0</v>
      </c>
      <c r="P137" s="17"/>
    </row>
    <row r="138" spans="1:16" ht="35.15" customHeight="1" x14ac:dyDescent="0.3">
      <c r="A138" s="17">
        <f>A105</f>
        <v>0</v>
      </c>
      <c r="C138" s="267" t="str">
        <f>C105</f>
        <v>Section 8E - TRAINING AND SPECIALTY REQUIREMENTS FOR 
SUBSTANCE ABUSE PROGRAMS Total:</v>
      </c>
      <c r="D138" s="219">
        <f>D105</f>
        <v>0</v>
      </c>
      <c r="E138" s="219">
        <f>E105</f>
        <v>0</v>
      </c>
      <c r="F138" s="221" t="str">
        <f t="shared" si="7"/>
        <v/>
      </c>
      <c r="G138" s="17"/>
      <c r="H138" s="17"/>
      <c r="I138" s="183" t="s">
        <v>0</v>
      </c>
      <c r="J138" s="183" t="s">
        <v>0</v>
      </c>
      <c r="K138" s="183" t="s">
        <v>0</v>
      </c>
      <c r="L138" s="183" t="s">
        <v>0</v>
      </c>
      <c r="M138" s="183" t="s">
        <v>0</v>
      </c>
      <c r="N138" s="183" t="s">
        <v>1</v>
      </c>
      <c r="O138" s="183" t="s">
        <v>1</v>
      </c>
      <c r="P138" s="17"/>
    </row>
    <row r="139" spans="1:16" ht="25.25" customHeight="1" x14ac:dyDescent="0.3">
      <c r="A139" s="17">
        <f>A112</f>
        <v>0</v>
      </c>
      <c r="C139" s="267" t="str">
        <f>C112</f>
        <v>Section 8F - OTHER SPECIALTY TRAINING REQUIREMENTS Total:</v>
      </c>
      <c r="D139" s="219">
        <f>D112</f>
        <v>0</v>
      </c>
      <c r="E139" s="219">
        <f>E112</f>
        <v>0</v>
      </c>
      <c r="F139" s="221" t="str">
        <f t="shared" si="7"/>
        <v/>
      </c>
      <c r="G139" s="17"/>
      <c r="H139" s="17"/>
      <c r="I139" s="182" t="s">
        <v>0</v>
      </c>
      <c r="J139" s="182" t="s">
        <v>0</v>
      </c>
      <c r="K139" s="182" t="s">
        <v>0</v>
      </c>
      <c r="L139" s="182" t="s">
        <v>1</v>
      </c>
      <c r="M139" s="182" t="s">
        <v>0</v>
      </c>
      <c r="N139" s="182" t="s">
        <v>1</v>
      </c>
      <c r="O139" s="182" t="s">
        <v>1</v>
      </c>
      <c r="P139" s="17"/>
    </row>
    <row r="140" spans="1:16" ht="16.5" customHeight="1" x14ac:dyDescent="0.3">
      <c r="A140" s="17"/>
      <c r="C140" s="259" t="s">
        <v>368</v>
      </c>
      <c r="D140" s="219">
        <f>SUM(D134:D139)</f>
        <v>0</v>
      </c>
      <c r="E140" s="219">
        <f>SUM(E134:E139)</f>
        <v>0</v>
      </c>
      <c r="F140" s="220" t="str">
        <f t="shared" si="7"/>
        <v/>
      </c>
      <c r="G140" s="17"/>
      <c r="H140" s="17"/>
      <c r="I140" s="182" t="s">
        <v>1</v>
      </c>
      <c r="J140" s="182" t="s">
        <v>1</v>
      </c>
      <c r="K140" s="182" t="s">
        <v>1</v>
      </c>
      <c r="L140" s="182" t="s">
        <v>1</v>
      </c>
      <c r="M140" s="182" t="s">
        <v>1</v>
      </c>
      <c r="N140" s="182" t="s">
        <v>1</v>
      </c>
      <c r="O140" s="182" t="s">
        <v>1</v>
      </c>
      <c r="P140" s="17"/>
    </row>
    <row r="141" spans="1:16" ht="25.5" customHeight="1" x14ac:dyDescent="0.3">
      <c r="C141" s="265" t="str">
        <f>C123</f>
        <v>Section  9 - CREDENTIALING AND 
PERSONNEL MANAGEMENT REQUIREMENTS Total:</v>
      </c>
      <c r="D141" s="222">
        <f>D123</f>
        <v>0</v>
      </c>
      <c r="E141" s="222">
        <f>E123</f>
        <v>0</v>
      </c>
      <c r="F141" s="220" t="str">
        <f>IF(ISERROR(SUM(E141/D141)),"",SUM(E141/D141))</f>
        <v/>
      </c>
      <c r="G141" s="17"/>
      <c r="H141" s="17"/>
      <c r="I141" s="182" t="s">
        <v>1</v>
      </c>
      <c r="J141" s="182" t="s">
        <v>1</v>
      </c>
      <c r="K141" s="182" t="s">
        <v>1</v>
      </c>
      <c r="L141" s="182" t="s">
        <v>1</v>
      </c>
      <c r="M141" s="182" t="s">
        <v>1</v>
      </c>
      <c r="N141" s="182" t="s">
        <v>1</v>
      </c>
      <c r="O141" s="182" t="s">
        <v>1</v>
      </c>
    </row>
    <row r="142" spans="1:16" ht="20" customHeight="1" x14ac:dyDescent="0.3">
      <c r="C142" s="260" t="s">
        <v>171</v>
      </c>
      <c r="D142" s="223">
        <f>SUM(D127:D139)</f>
        <v>0</v>
      </c>
      <c r="E142" s="223">
        <f>SUM(D141:E141,D139,D127:E139)</f>
        <v>0</v>
      </c>
      <c r="F142" s="224" t="str">
        <f>IF(ISERROR(SUM(E142/D142)),"",SUM(E142/D142))</f>
        <v/>
      </c>
      <c r="G142" s="17"/>
      <c r="H142" s="17"/>
      <c r="I142" s="182" t="s">
        <v>1</v>
      </c>
      <c r="J142" s="182" t="s">
        <v>1</v>
      </c>
      <c r="K142" s="182" t="s">
        <v>1</v>
      </c>
      <c r="L142" s="182" t="s">
        <v>1</v>
      </c>
      <c r="M142" s="182" t="s">
        <v>1</v>
      </c>
      <c r="N142" s="182" t="s">
        <v>1</v>
      </c>
      <c r="O142" s="182" t="s">
        <v>1</v>
      </c>
    </row>
    <row r="143" spans="1:16" s="178" customFormat="1" x14ac:dyDescent="0.35">
      <c r="A143" s="58"/>
      <c r="B143" s="58"/>
      <c r="C143" s="261"/>
      <c r="D143" s="39"/>
      <c r="E143" s="39"/>
      <c r="F143" s="149"/>
      <c r="G143" s="17"/>
      <c r="I143" s="182"/>
      <c r="J143" s="182"/>
      <c r="K143" s="182"/>
      <c r="L143" s="182"/>
      <c r="M143" s="182"/>
      <c r="N143" s="182"/>
      <c r="O143" s="182"/>
      <c r="P143" s="179"/>
    </row>
  </sheetData>
  <sheetProtection formatCells="0" formatColumns="0" formatRows="0" insertRows="0" sort="0" autoFilter="0"/>
  <autoFilter ref="A6:O142"/>
  <mergeCells count="6">
    <mergeCell ref="B83:H83"/>
    <mergeCell ref="A1:B1"/>
    <mergeCell ref="E1:H5"/>
    <mergeCell ref="A2:B2"/>
    <mergeCell ref="A3:B3"/>
    <mergeCell ref="A4:B4"/>
  </mergeCells>
  <conditionalFormatting sqref="D16:E16 D30 D39:D43 D49 D8:D15 D96:D104 D120:D122">
    <cfRule type="cellIs" dxfId="155" priority="26" stopIfTrue="1" operator="equal">
      <formula>0</formula>
    </cfRule>
  </conditionalFormatting>
  <conditionalFormatting sqref="D24:E24">
    <cfRule type="cellIs" dxfId="154" priority="25" stopIfTrue="1" operator="equal">
      <formula>0</formula>
    </cfRule>
  </conditionalFormatting>
  <conditionalFormatting sqref="D31:E31">
    <cfRule type="cellIs" dxfId="153" priority="24" stopIfTrue="1" operator="equal">
      <formula>0</formula>
    </cfRule>
  </conditionalFormatting>
  <conditionalFormatting sqref="D37:E37">
    <cfRule type="cellIs" dxfId="152" priority="23" stopIfTrue="1" operator="equal">
      <formula>0</formula>
    </cfRule>
  </conditionalFormatting>
  <conditionalFormatting sqref="D44:E44">
    <cfRule type="cellIs" dxfId="151" priority="22" stopIfTrue="1" operator="equal">
      <formula>0</formula>
    </cfRule>
  </conditionalFormatting>
  <conditionalFormatting sqref="D71:E71">
    <cfRule type="cellIs" dxfId="150" priority="21" stopIfTrue="1" operator="equal">
      <formula>0</formula>
    </cfRule>
  </conditionalFormatting>
  <conditionalFormatting sqref="D81:E81">
    <cfRule type="cellIs" dxfId="149" priority="20" stopIfTrue="1" operator="equal">
      <formula>0</formula>
    </cfRule>
  </conditionalFormatting>
  <conditionalFormatting sqref="D114">
    <cfRule type="cellIs" dxfId="148" priority="19" stopIfTrue="1" operator="equal">
      <formula>0</formula>
    </cfRule>
  </conditionalFormatting>
  <conditionalFormatting sqref="D18:D23">
    <cfRule type="cellIs" dxfId="147" priority="18" stopIfTrue="1" operator="equal">
      <formula>0</formula>
    </cfRule>
  </conditionalFormatting>
  <conditionalFormatting sqref="D26:D29">
    <cfRule type="cellIs" dxfId="146" priority="17" stopIfTrue="1" operator="equal">
      <formula>0</formula>
    </cfRule>
  </conditionalFormatting>
  <conditionalFormatting sqref="D33:D36">
    <cfRule type="cellIs" dxfId="145" priority="16" stopIfTrue="1" operator="equal">
      <formula>0</formula>
    </cfRule>
  </conditionalFormatting>
  <conditionalFormatting sqref="D46:D48">
    <cfRule type="cellIs" dxfId="144" priority="15" stopIfTrue="1" operator="equal">
      <formula>0</formula>
    </cfRule>
  </conditionalFormatting>
  <conditionalFormatting sqref="D50:E50">
    <cfRule type="cellIs" dxfId="143" priority="14" stopIfTrue="1" operator="equal">
      <formula>0</formula>
    </cfRule>
  </conditionalFormatting>
  <conditionalFormatting sqref="D52:D57">
    <cfRule type="cellIs" dxfId="142" priority="13" stopIfTrue="1" operator="equal">
      <formula>0</formula>
    </cfRule>
  </conditionalFormatting>
  <conditionalFormatting sqref="D58:E58">
    <cfRule type="cellIs" dxfId="141" priority="12" stopIfTrue="1" operator="equal">
      <formula>0</formula>
    </cfRule>
  </conditionalFormatting>
  <conditionalFormatting sqref="D123:E124">
    <cfRule type="cellIs" dxfId="140" priority="11" stopIfTrue="1" operator="equal">
      <formula>0</formula>
    </cfRule>
  </conditionalFormatting>
  <conditionalFormatting sqref="D61:D70">
    <cfRule type="cellIs" dxfId="139" priority="10" stopIfTrue="1" operator="equal">
      <formula>0</formula>
    </cfRule>
  </conditionalFormatting>
  <conditionalFormatting sqref="D74:D80">
    <cfRule type="cellIs" dxfId="138" priority="9" stopIfTrue="1" operator="equal">
      <formula>0</formula>
    </cfRule>
  </conditionalFormatting>
  <conditionalFormatting sqref="D87:E87">
    <cfRule type="cellIs" dxfId="137" priority="8" stopIfTrue="1" operator="equal">
      <formula>0</formula>
    </cfRule>
  </conditionalFormatting>
  <conditionalFormatting sqref="D84:D86">
    <cfRule type="cellIs" dxfId="136" priority="7" stopIfTrue="1" operator="equal">
      <formula>0</formula>
    </cfRule>
  </conditionalFormatting>
  <conditionalFormatting sqref="D89:D93">
    <cfRule type="cellIs" dxfId="135" priority="6" stopIfTrue="1" operator="equal">
      <formula>0</formula>
    </cfRule>
  </conditionalFormatting>
  <conditionalFormatting sqref="D94:E94">
    <cfRule type="cellIs" dxfId="134" priority="5" stopIfTrue="1" operator="equal">
      <formula>0</formula>
    </cfRule>
  </conditionalFormatting>
  <conditionalFormatting sqref="D105:E105">
    <cfRule type="cellIs" dxfId="133" priority="4" stopIfTrue="1" operator="equal">
      <formula>0</formula>
    </cfRule>
  </conditionalFormatting>
  <conditionalFormatting sqref="D107:D111">
    <cfRule type="cellIs" dxfId="132" priority="3" stopIfTrue="1" operator="equal">
      <formula>0</formula>
    </cfRule>
  </conditionalFormatting>
  <conditionalFormatting sqref="D112:E112">
    <cfRule type="cellIs" dxfId="131" priority="2" stopIfTrue="1" operator="equal">
      <formula>0</formula>
    </cfRule>
  </conditionalFormatting>
  <conditionalFormatting sqref="D115:D119">
    <cfRule type="cellIs" dxfId="130" priority="1" stopIfTrue="1" operator="equal">
      <formula>0</formula>
    </cfRule>
  </conditionalFormatting>
  <dataValidations count="2">
    <dataValidation type="whole" allowBlank="1" showErrorMessage="1" errorTitle="Enter 0, 1, or 2" error="_x000a_If N/A, note this in the comments and leave the score boxes blank." sqref="E8:E15">
      <formula1>0</formula1>
      <formula2>2</formula2>
    </dataValidation>
    <dataValidation type="whole" allowBlank="1" showInputMessage="1" showErrorMessage="1" errorTitle="Enter 0, 1, or 2" error="If N/A, note that in the comments and leave the score boxes blank." sqref="D89:E93 D59:E70 D84:E86 D32:E36 D51:E57 D18:E23 D74:E80 E25 D106:E111 D95:E104 D26:E30 D45:E49 D38:E43 D8:D15 D114:E122">
      <formula1>0</formula1>
      <formula2>2</formula2>
    </dataValidation>
  </dataValidations>
  <printOptions horizontalCentered="1"/>
  <pageMargins left="0.2" right="0.2" top="0.75" bottom="0.75" header="0.3" footer="0.3"/>
  <pageSetup scale="90" orientation="landscape" horizontalDpi="4294967295" verticalDpi="4294967295" r:id="rId1"/>
  <headerFooter>
    <oddHeader xml:space="preserve">&amp;C&amp;"Arial,Bold"&amp;9Southwest Michigan Behavioral Health ~ Administrative Site Review Tool ~ Fiscal Year 2014 </oddHeader>
    <oddFooter>&amp;R&amp;6Page &amp;P of &amp;N
v5.30.14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V143"/>
  <sheetViews>
    <sheetView view="pageBreakPreview" zoomScale="110" zoomScaleNormal="70" zoomScaleSheetLayoutView="110" workbookViewId="0">
      <selection activeCell="C2" sqref="C2"/>
    </sheetView>
  </sheetViews>
  <sheetFormatPr defaultColWidth="8.6328125" defaultRowHeight="14" x14ac:dyDescent="0.3"/>
  <cols>
    <col min="1" max="1" width="1.453125" style="58" customWidth="1"/>
    <col min="2" max="2" width="9.453125" style="58" customWidth="1"/>
    <col min="3" max="3" width="41.6328125" style="261" customWidth="1"/>
    <col min="4" max="4" width="6.36328125" style="39" customWidth="1"/>
    <col min="5" max="5" width="5.36328125" style="39" customWidth="1"/>
    <col min="6" max="6" width="16.36328125" style="149" customWidth="1"/>
    <col min="7" max="7" width="33.453125" style="180" customWidth="1"/>
    <col min="8" max="8" width="33.453125" style="178" customWidth="1"/>
    <col min="9" max="15" width="2.36328125" style="132" customWidth="1"/>
    <col min="16" max="16" width="9.36328125" style="60" customWidth="1"/>
    <col min="17" max="256" width="9.36328125" style="17" customWidth="1"/>
    <col min="257" max="16384" width="8.6328125" style="166"/>
  </cols>
  <sheetData>
    <row r="1" spans="1:16" s="58" customFormat="1" ht="12.75" customHeight="1" x14ac:dyDescent="0.2">
      <c r="A1" s="444" t="s">
        <v>145</v>
      </c>
      <c r="B1" s="444"/>
      <c r="C1" s="249"/>
      <c r="D1" s="59"/>
      <c r="E1" s="445" t="s">
        <v>247</v>
      </c>
      <c r="F1" s="446"/>
      <c r="G1" s="446"/>
      <c r="H1" s="446"/>
      <c r="I1" s="132"/>
      <c r="J1" s="132"/>
      <c r="K1" s="132"/>
      <c r="L1" s="132"/>
      <c r="M1" s="132"/>
      <c r="N1" s="132"/>
      <c r="O1" s="132"/>
      <c r="P1" s="86"/>
    </row>
    <row r="2" spans="1:16" s="58" customFormat="1" ht="11.5" x14ac:dyDescent="0.2">
      <c r="A2" s="444" t="s">
        <v>146</v>
      </c>
      <c r="B2" s="444"/>
      <c r="C2" s="250"/>
      <c r="D2" s="87"/>
      <c r="E2" s="446"/>
      <c r="F2" s="446"/>
      <c r="G2" s="446"/>
      <c r="H2" s="446"/>
      <c r="I2" s="132"/>
      <c r="J2" s="132"/>
      <c r="K2" s="132"/>
      <c r="L2" s="132"/>
      <c r="M2" s="132"/>
      <c r="N2" s="132"/>
      <c r="O2" s="132"/>
      <c r="P2" s="86"/>
    </row>
    <row r="3" spans="1:16" s="58" customFormat="1" ht="11.5" x14ac:dyDescent="0.2">
      <c r="A3" s="444" t="s">
        <v>147</v>
      </c>
      <c r="B3" s="444"/>
      <c r="C3" s="249"/>
      <c r="D3" s="59"/>
      <c r="E3" s="446"/>
      <c r="F3" s="446"/>
      <c r="G3" s="446"/>
      <c r="H3" s="446"/>
      <c r="I3" s="132"/>
      <c r="J3" s="132"/>
      <c r="K3" s="132"/>
      <c r="L3" s="132"/>
      <c r="M3" s="132"/>
      <c r="N3" s="132"/>
      <c r="O3" s="132"/>
      <c r="P3" s="86"/>
    </row>
    <row r="4" spans="1:16" s="58" customFormat="1" ht="11.5" x14ac:dyDescent="0.2">
      <c r="A4" s="444" t="s">
        <v>148</v>
      </c>
      <c r="B4" s="444"/>
      <c r="C4" s="251"/>
      <c r="D4" s="59"/>
      <c r="E4" s="446"/>
      <c r="F4" s="446"/>
      <c r="G4" s="446"/>
      <c r="H4" s="446"/>
      <c r="I4" s="132"/>
      <c r="J4" s="132"/>
      <c r="K4" s="132"/>
      <c r="L4" s="132"/>
      <c r="M4" s="132"/>
      <c r="N4" s="132"/>
      <c r="O4" s="132"/>
      <c r="P4" s="86"/>
    </row>
    <row r="5" spans="1:16" s="58" customFormat="1" ht="24.75" customHeight="1" x14ac:dyDescent="0.35">
      <c r="B5" s="80"/>
      <c r="C5" s="252"/>
      <c r="D5" s="59"/>
      <c r="E5" s="446"/>
      <c r="F5" s="446"/>
      <c r="G5" s="446"/>
      <c r="H5" s="446"/>
      <c r="I5" s="132"/>
      <c r="J5" s="132"/>
      <c r="K5" s="132"/>
      <c r="L5" s="132"/>
      <c r="M5" s="132"/>
      <c r="N5" s="132"/>
      <c r="O5" s="132"/>
      <c r="P5" s="86"/>
    </row>
    <row r="6" spans="1:16" ht="23" customHeight="1" x14ac:dyDescent="0.3">
      <c r="A6" s="88"/>
      <c r="B6" s="64"/>
      <c r="C6" s="253"/>
      <c r="D6" s="40" t="s">
        <v>149</v>
      </c>
      <c r="E6" s="40" t="s">
        <v>150</v>
      </c>
      <c r="F6" s="19" t="s">
        <v>151</v>
      </c>
      <c r="G6" s="18" t="s">
        <v>152</v>
      </c>
      <c r="H6" s="18" t="s">
        <v>153</v>
      </c>
      <c r="I6" s="129" t="s">
        <v>257</v>
      </c>
      <c r="J6" s="129" t="s">
        <v>135</v>
      </c>
      <c r="K6" s="129" t="s">
        <v>258</v>
      </c>
      <c r="L6" s="129" t="s">
        <v>259</v>
      </c>
      <c r="M6" s="129" t="s">
        <v>260</v>
      </c>
      <c r="N6" s="129" t="s">
        <v>261</v>
      </c>
      <c r="O6" s="129" t="s">
        <v>262</v>
      </c>
      <c r="P6" s="165"/>
    </row>
    <row r="7" spans="1:16" s="167" customFormat="1" ht="14.75" customHeight="1" x14ac:dyDescent="0.35">
      <c r="A7" s="216" t="s">
        <v>306</v>
      </c>
      <c r="B7" s="216"/>
      <c r="C7" s="254"/>
      <c r="D7" s="229"/>
      <c r="E7" s="214"/>
      <c r="F7" s="215"/>
      <c r="G7" s="216"/>
      <c r="H7" s="216"/>
      <c r="I7" s="131" t="s">
        <v>1</v>
      </c>
      <c r="J7" s="131" t="s">
        <v>1</v>
      </c>
      <c r="K7" s="131" t="s">
        <v>1</v>
      </c>
      <c r="L7" s="131" t="s">
        <v>1</v>
      </c>
      <c r="M7" s="131" t="s">
        <v>1</v>
      </c>
      <c r="N7" s="131" t="s">
        <v>1</v>
      </c>
      <c r="O7" s="131" t="s">
        <v>1</v>
      </c>
    </row>
    <row r="8" spans="1:16" ht="62.15" hidden="1" customHeight="1" x14ac:dyDescent="0.3">
      <c r="A8" s="227"/>
      <c r="B8" s="196">
        <v>1.1000000000000001</v>
      </c>
      <c r="C8" s="245" t="s">
        <v>132</v>
      </c>
      <c r="D8" s="228">
        <f t="shared" ref="D8:D15" si="0">COUNT(E8)*2</f>
        <v>0</v>
      </c>
      <c r="E8" s="50"/>
      <c r="F8" s="46"/>
      <c r="G8" s="47"/>
      <c r="H8" s="48"/>
      <c r="I8" s="132" t="s">
        <v>0</v>
      </c>
      <c r="J8" s="132" t="s">
        <v>1</v>
      </c>
      <c r="K8" s="132" t="s">
        <v>1</v>
      </c>
      <c r="L8" s="132" t="s">
        <v>0</v>
      </c>
      <c r="M8" s="132" t="s">
        <v>0</v>
      </c>
      <c r="N8" s="132" t="s">
        <v>1</v>
      </c>
      <c r="O8" s="132" t="s">
        <v>1</v>
      </c>
      <c r="P8" s="17"/>
    </row>
    <row r="9" spans="1:16" ht="37.25" hidden="1" customHeight="1" x14ac:dyDescent="0.3">
      <c r="A9" s="89"/>
      <c r="B9" s="36">
        <v>1.2</v>
      </c>
      <c r="C9" s="3" t="s">
        <v>140</v>
      </c>
      <c r="D9" s="49">
        <f t="shared" si="0"/>
        <v>0</v>
      </c>
      <c r="E9" s="41"/>
      <c r="F9" s="142" t="s">
        <v>130</v>
      </c>
      <c r="G9" s="22"/>
      <c r="H9" s="22"/>
      <c r="I9" s="132" t="s">
        <v>1</v>
      </c>
      <c r="J9" s="132" t="s">
        <v>1</v>
      </c>
      <c r="K9" s="132" t="s">
        <v>1</v>
      </c>
      <c r="L9" s="132" t="s">
        <v>0</v>
      </c>
      <c r="M9" s="132" t="s">
        <v>0</v>
      </c>
      <c r="N9" s="132" t="s">
        <v>1</v>
      </c>
      <c r="O9" s="132" t="s">
        <v>1</v>
      </c>
    </row>
    <row r="10" spans="1:16" ht="26" customHeight="1" x14ac:dyDescent="0.3">
      <c r="A10" s="89"/>
      <c r="B10" s="36">
        <v>1.3</v>
      </c>
      <c r="C10" s="3" t="s">
        <v>155</v>
      </c>
      <c r="D10" s="49">
        <f t="shared" si="0"/>
        <v>0</v>
      </c>
      <c r="E10" s="41"/>
      <c r="F10" s="24" t="s">
        <v>139</v>
      </c>
      <c r="G10" s="22"/>
      <c r="H10" s="22"/>
      <c r="I10" s="132" t="s">
        <v>1</v>
      </c>
      <c r="J10" s="132" t="s">
        <v>1</v>
      </c>
      <c r="K10" s="132" t="s">
        <v>1</v>
      </c>
      <c r="L10" s="132" t="s">
        <v>1</v>
      </c>
      <c r="M10" s="132" t="s">
        <v>1</v>
      </c>
      <c r="N10" s="132" t="s">
        <v>1</v>
      </c>
      <c r="O10" s="132" t="s">
        <v>1</v>
      </c>
    </row>
    <row r="11" spans="1:16" ht="21" x14ac:dyDescent="0.3">
      <c r="A11" s="11"/>
      <c r="B11" s="36">
        <v>1.4</v>
      </c>
      <c r="C11" s="3" t="s">
        <v>156</v>
      </c>
      <c r="D11" s="49">
        <f t="shared" si="0"/>
        <v>0</v>
      </c>
      <c r="E11" s="41"/>
      <c r="F11" s="20" t="s">
        <v>139</v>
      </c>
      <c r="G11" s="23"/>
      <c r="H11" s="22"/>
      <c r="I11" s="132" t="s">
        <v>0</v>
      </c>
      <c r="J11" s="132" t="s">
        <v>1</v>
      </c>
      <c r="K11" s="132" t="s">
        <v>1</v>
      </c>
      <c r="L11" s="132" t="s">
        <v>1</v>
      </c>
      <c r="M11" s="132" t="s">
        <v>1</v>
      </c>
      <c r="N11" s="132" t="s">
        <v>1</v>
      </c>
      <c r="O11" s="132" t="s">
        <v>1</v>
      </c>
      <c r="P11" s="17"/>
    </row>
    <row r="12" spans="1:16" ht="39" customHeight="1" x14ac:dyDescent="0.3">
      <c r="A12" s="90"/>
      <c r="B12" s="36">
        <v>1.5</v>
      </c>
      <c r="C12" s="3" t="s">
        <v>162</v>
      </c>
      <c r="D12" s="49">
        <f t="shared" si="0"/>
        <v>0</v>
      </c>
      <c r="E12" s="41"/>
      <c r="F12" s="20" t="s">
        <v>161</v>
      </c>
      <c r="G12" s="23"/>
      <c r="H12" s="22"/>
      <c r="I12" s="132" t="s">
        <v>1</v>
      </c>
      <c r="J12" s="132" t="s">
        <v>1</v>
      </c>
      <c r="K12" s="132" t="s">
        <v>1</v>
      </c>
      <c r="L12" s="132" t="s">
        <v>1</v>
      </c>
      <c r="M12" s="132" t="s">
        <v>1</v>
      </c>
      <c r="N12" s="132" t="s">
        <v>1</v>
      </c>
      <c r="O12" s="132" t="s">
        <v>1</v>
      </c>
    </row>
    <row r="13" spans="1:16" ht="84.5" customHeight="1" x14ac:dyDescent="0.3">
      <c r="A13" s="90"/>
      <c r="B13" s="36">
        <v>1.6</v>
      </c>
      <c r="C13" s="3" t="s">
        <v>219</v>
      </c>
      <c r="D13" s="49">
        <f t="shared" si="0"/>
        <v>0</v>
      </c>
      <c r="E13" s="41"/>
      <c r="F13" s="20" t="s">
        <v>169</v>
      </c>
      <c r="G13" s="23"/>
      <c r="H13" s="22"/>
      <c r="I13" s="132" t="s">
        <v>1</v>
      </c>
      <c r="J13" s="132" t="s">
        <v>1</v>
      </c>
      <c r="K13" s="132" t="s">
        <v>1</v>
      </c>
      <c r="L13" s="132" t="s">
        <v>1</v>
      </c>
      <c r="M13" s="132" t="s">
        <v>1</v>
      </c>
      <c r="N13" s="132" t="s">
        <v>1</v>
      </c>
      <c r="O13" s="132" t="s">
        <v>1</v>
      </c>
    </row>
    <row r="14" spans="1:16" ht="31.5" hidden="1" customHeight="1" x14ac:dyDescent="0.3">
      <c r="A14" s="4"/>
      <c r="B14" s="36">
        <v>1.7</v>
      </c>
      <c r="C14" s="3" t="s">
        <v>138</v>
      </c>
      <c r="D14" s="49">
        <f t="shared" si="0"/>
        <v>0</v>
      </c>
      <c r="E14" s="41"/>
      <c r="F14" s="20" t="s">
        <v>137</v>
      </c>
      <c r="G14" s="23"/>
      <c r="H14" s="22"/>
      <c r="I14" s="132" t="s">
        <v>0</v>
      </c>
      <c r="J14" s="132" t="s">
        <v>0</v>
      </c>
      <c r="K14" s="132" t="s">
        <v>0</v>
      </c>
      <c r="L14" s="132" t="s">
        <v>0</v>
      </c>
      <c r="M14" s="132" t="s">
        <v>0</v>
      </c>
      <c r="N14" s="132" t="s">
        <v>1</v>
      </c>
      <c r="O14" s="132" t="s">
        <v>1</v>
      </c>
      <c r="P14" s="17"/>
    </row>
    <row r="15" spans="1:16" ht="37.25" hidden="1" customHeight="1" x14ac:dyDescent="0.3">
      <c r="A15" s="4"/>
      <c r="B15" s="36">
        <v>1.8</v>
      </c>
      <c r="C15" s="3" t="s">
        <v>157</v>
      </c>
      <c r="D15" s="49">
        <f t="shared" si="0"/>
        <v>0</v>
      </c>
      <c r="E15" s="41"/>
      <c r="F15" s="20" t="s">
        <v>137</v>
      </c>
      <c r="G15" s="23"/>
      <c r="H15" s="22"/>
      <c r="I15" s="132" t="s">
        <v>0</v>
      </c>
      <c r="J15" s="132" t="s">
        <v>0</v>
      </c>
      <c r="K15" s="132" t="s">
        <v>0</v>
      </c>
      <c r="L15" s="132" t="s">
        <v>0</v>
      </c>
      <c r="M15" s="132" t="s">
        <v>0</v>
      </c>
      <c r="N15" s="132" t="s">
        <v>1</v>
      </c>
      <c r="O15" s="132" t="s">
        <v>1</v>
      </c>
      <c r="P15" s="17"/>
    </row>
    <row r="16" spans="1:16" s="170" customFormat="1" ht="24" customHeight="1" x14ac:dyDescent="0.35">
      <c r="A16" s="91"/>
      <c r="B16" s="82"/>
      <c r="C16" s="230" t="s">
        <v>301</v>
      </c>
      <c r="D16" s="44">
        <f>SUM(D8:D15)</f>
        <v>0</v>
      </c>
      <c r="E16" s="44">
        <f>SUM(E8:E15)</f>
        <v>0</v>
      </c>
      <c r="F16" s="147" t="s">
        <v>167</v>
      </c>
      <c r="G16" s="197" t="str">
        <f>IF(ISERROR(SUM(E16/D16)),"",SUM(E16/D16))</f>
        <v/>
      </c>
      <c r="H16" s="45"/>
      <c r="I16" s="131" t="s">
        <v>1</v>
      </c>
      <c r="J16" s="131" t="s">
        <v>1</v>
      </c>
      <c r="K16" s="131" t="s">
        <v>1</v>
      </c>
      <c r="L16" s="131" t="s">
        <v>1</v>
      </c>
      <c r="M16" s="131" t="s">
        <v>1</v>
      </c>
      <c r="N16" s="131" t="s">
        <v>1</v>
      </c>
      <c r="O16" s="131" t="s">
        <v>1</v>
      </c>
      <c r="P16" s="169"/>
    </row>
    <row r="17" spans="1:16" s="16" customFormat="1" ht="16.25" customHeight="1" x14ac:dyDescent="0.35">
      <c r="A17" s="199" t="s">
        <v>307</v>
      </c>
      <c r="B17" s="202"/>
      <c r="C17" s="198"/>
      <c r="D17" s="200"/>
      <c r="E17" s="200"/>
      <c r="F17" s="201"/>
      <c r="G17" s="198"/>
      <c r="H17" s="198"/>
      <c r="I17" s="131" t="s">
        <v>0</v>
      </c>
      <c r="J17" s="131" t="s">
        <v>0</v>
      </c>
      <c r="K17" s="131" t="s">
        <v>0</v>
      </c>
      <c r="L17" s="131" t="s">
        <v>1</v>
      </c>
      <c r="M17" s="131" t="s">
        <v>1</v>
      </c>
      <c r="N17" s="131" t="s">
        <v>0</v>
      </c>
      <c r="O17" s="131" t="s">
        <v>1</v>
      </c>
    </row>
    <row r="18" spans="1:16" ht="27" customHeight="1" x14ac:dyDescent="0.3">
      <c r="A18" s="4"/>
      <c r="B18" s="36">
        <v>2.1</v>
      </c>
      <c r="C18" s="3" t="s">
        <v>123</v>
      </c>
      <c r="D18" s="49">
        <f t="shared" ref="D18:D23" si="1">COUNT(E18)*2</f>
        <v>0</v>
      </c>
      <c r="E18" s="41"/>
      <c r="F18" s="20" t="s">
        <v>122</v>
      </c>
      <c r="G18" s="23"/>
      <c r="H18" s="22"/>
      <c r="I18" s="132" t="s">
        <v>0</v>
      </c>
      <c r="J18" s="132" t="s">
        <v>0</v>
      </c>
      <c r="K18" s="132" t="s">
        <v>0</v>
      </c>
      <c r="L18" s="132" t="s">
        <v>1</v>
      </c>
      <c r="M18" s="132" t="s">
        <v>0</v>
      </c>
      <c r="N18" s="132" t="s">
        <v>0</v>
      </c>
      <c r="O18" s="132" t="s">
        <v>0</v>
      </c>
      <c r="P18" s="17"/>
    </row>
    <row r="19" spans="1:16" ht="40.5" customHeight="1" x14ac:dyDescent="0.3">
      <c r="A19" s="4"/>
      <c r="B19" s="36">
        <v>2.2000000000000002</v>
      </c>
      <c r="C19" s="3" t="s">
        <v>121</v>
      </c>
      <c r="D19" s="49">
        <f t="shared" si="1"/>
        <v>0</v>
      </c>
      <c r="E19" s="41"/>
      <c r="F19" s="20" t="s">
        <v>120</v>
      </c>
      <c r="G19" s="23"/>
      <c r="H19" s="22"/>
      <c r="I19" s="132" t="s">
        <v>0</v>
      </c>
      <c r="J19" s="132" t="s">
        <v>0</v>
      </c>
      <c r="K19" s="132" t="s">
        <v>0</v>
      </c>
      <c r="L19" s="132" t="s">
        <v>1</v>
      </c>
      <c r="M19" s="132" t="s">
        <v>0</v>
      </c>
      <c r="N19" s="132" t="s">
        <v>0</v>
      </c>
      <c r="O19" s="132" t="s">
        <v>0</v>
      </c>
      <c r="P19" s="17"/>
    </row>
    <row r="20" spans="1:16" ht="61.25" customHeight="1" x14ac:dyDescent="0.3">
      <c r="A20" s="4"/>
      <c r="B20" s="36">
        <v>2.2999999999999998</v>
      </c>
      <c r="C20" s="3" t="s">
        <v>119</v>
      </c>
      <c r="D20" s="49">
        <f t="shared" si="1"/>
        <v>0</v>
      </c>
      <c r="E20" s="41"/>
      <c r="F20" s="20" t="s">
        <v>118</v>
      </c>
      <c r="G20" s="23"/>
      <c r="H20" s="22"/>
      <c r="I20" s="132" t="s">
        <v>0</v>
      </c>
      <c r="J20" s="132" t="s">
        <v>0</v>
      </c>
      <c r="K20" s="132" t="s">
        <v>0</v>
      </c>
      <c r="L20" s="132" t="s">
        <v>1</v>
      </c>
      <c r="M20" s="132" t="s">
        <v>0</v>
      </c>
      <c r="N20" s="132" t="s">
        <v>0</v>
      </c>
      <c r="O20" s="132" t="s">
        <v>0</v>
      </c>
      <c r="P20" s="17"/>
    </row>
    <row r="21" spans="1:16" ht="62" customHeight="1" x14ac:dyDescent="0.3">
      <c r="A21" s="4"/>
      <c r="B21" s="36">
        <v>2.4</v>
      </c>
      <c r="C21" s="3" t="s">
        <v>117</v>
      </c>
      <c r="D21" s="49">
        <f t="shared" si="1"/>
        <v>0</v>
      </c>
      <c r="E21" s="41"/>
      <c r="F21" s="20" t="s">
        <v>116</v>
      </c>
      <c r="G21" s="23"/>
      <c r="H21" s="22"/>
      <c r="I21" s="132" t="s">
        <v>0</v>
      </c>
      <c r="J21" s="132" t="s">
        <v>0</v>
      </c>
      <c r="K21" s="132" t="s">
        <v>0</v>
      </c>
      <c r="L21" s="132" t="s">
        <v>1</v>
      </c>
      <c r="M21" s="132" t="s">
        <v>0</v>
      </c>
      <c r="N21" s="132" t="s">
        <v>0</v>
      </c>
      <c r="O21" s="132" t="s">
        <v>0</v>
      </c>
      <c r="P21" s="17"/>
    </row>
    <row r="22" spans="1:16" ht="49.4" customHeight="1" x14ac:dyDescent="0.3">
      <c r="A22" s="4"/>
      <c r="B22" s="36">
        <v>2.5</v>
      </c>
      <c r="C22" s="3" t="s">
        <v>164</v>
      </c>
      <c r="D22" s="49">
        <f t="shared" si="1"/>
        <v>0</v>
      </c>
      <c r="E22" s="41"/>
      <c r="F22" s="20" t="s">
        <v>116</v>
      </c>
      <c r="G22" s="23"/>
      <c r="H22" s="22"/>
      <c r="I22" s="132" t="s">
        <v>0</v>
      </c>
      <c r="J22" s="132" t="s">
        <v>0</v>
      </c>
      <c r="K22" s="132" t="s">
        <v>0</v>
      </c>
      <c r="L22" s="132" t="s">
        <v>1</v>
      </c>
      <c r="M22" s="132" t="s">
        <v>0</v>
      </c>
      <c r="N22" s="132" t="s">
        <v>0</v>
      </c>
      <c r="O22" s="132" t="s">
        <v>1</v>
      </c>
      <c r="P22" s="17"/>
    </row>
    <row r="23" spans="1:16" ht="48" hidden="1" customHeight="1" x14ac:dyDescent="0.3">
      <c r="A23" s="4"/>
      <c r="B23" s="36">
        <v>2.6</v>
      </c>
      <c r="C23" s="3" t="s">
        <v>115</v>
      </c>
      <c r="D23" s="49">
        <f t="shared" si="1"/>
        <v>0</v>
      </c>
      <c r="E23" s="41"/>
      <c r="F23" s="20" t="s">
        <v>114</v>
      </c>
      <c r="G23" s="23"/>
      <c r="H23" s="22"/>
      <c r="I23" s="132" t="s">
        <v>0</v>
      </c>
      <c r="J23" s="132" t="s">
        <v>0</v>
      </c>
      <c r="K23" s="132" t="s">
        <v>0</v>
      </c>
      <c r="L23" s="132" t="s">
        <v>0</v>
      </c>
      <c r="M23" s="132" t="s">
        <v>1</v>
      </c>
      <c r="N23" s="132" t="s">
        <v>0</v>
      </c>
      <c r="O23" s="132" t="s">
        <v>0</v>
      </c>
      <c r="P23" s="17"/>
    </row>
    <row r="24" spans="1:16" s="170" customFormat="1" ht="24" customHeight="1" x14ac:dyDescent="0.35">
      <c r="A24" s="53"/>
      <c r="B24" s="57"/>
      <c r="C24" s="230" t="s">
        <v>302</v>
      </c>
      <c r="D24" s="44">
        <f>SUM(D18:D23)</f>
        <v>0</v>
      </c>
      <c r="E24" s="44">
        <f>SUM(E18:E23)</f>
        <v>0</v>
      </c>
      <c r="F24" s="147" t="s">
        <v>167</v>
      </c>
      <c r="G24" s="37" t="str">
        <f>IF(ISERROR(SUM(E24/D24)),"",SUM(E24/D24))</f>
        <v/>
      </c>
      <c r="H24" s="45"/>
      <c r="I24" s="131" t="s">
        <v>0</v>
      </c>
      <c r="J24" s="131" t="s">
        <v>0</v>
      </c>
      <c r="K24" s="131" t="s">
        <v>0</v>
      </c>
      <c r="L24" s="131" t="s">
        <v>1</v>
      </c>
      <c r="M24" s="131" t="s">
        <v>1</v>
      </c>
      <c r="N24" s="131" t="s">
        <v>0</v>
      </c>
      <c r="O24" s="131" t="s">
        <v>1</v>
      </c>
    </row>
    <row r="25" spans="1:16" s="167" customFormat="1" ht="12.75" customHeight="1" x14ac:dyDescent="0.35">
      <c r="A25" s="199" t="s">
        <v>303</v>
      </c>
      <c r="B25" s="202"/>
      <c r="C25" s="198"/>
      <c r="D25" s="200"/>
      <c r="E25" s="200"/>
      <c r="F25" s="201"/>
      <c r="G25" s="198"/>
      <c r="H25" s="198"/>
      <c r="I25" s="131" t="s">
        <v>1</v>
      </c>
      <c r="J25" s="131" t="s">
        <v>1</v>
      </c>
      <c r="K25" s="131" t="s">
        <v>1</v>
      </c>
      <c r="L25" s="131" t="s">
        <v>1</v>
      </c>
      <c r="M25" s="131" t="s">
        <v>1</v>
      </c>
      <c r="N25" s="131" t="s">
        <v>1</v>
      </c>
      <c r="O25" s="131" t="s">
        <v>1</v>
      </c>
      <c r="P25" s="171"/>
    </row>
    <row r="26" spans="1:16" ht="54" customHeight="1" x14ac:dyDescent="0.3">
      <c r="A26" s="93"/>
      <c r="B26" s="196">
        <v>3.1</v>
      </c>
      <c r="C26" s="245" t="s">
        <v>113</v>
      </c>
      <c r="D26" s="49">
        <f>COUNT(E26)*2</f>
        <v>0</v>
      </c>
      <c r="E26" s="50"/>
      <c r="F26" s="46" t="s">
        <v>111</v>
      </c>
      <c r="G26" s="47"/>
      <c r="H26" s="48"/>
      <c r="I26" s="132" t="s">
        <v>1</v>
      </c>
      <c r="J26" s="132" t="s">
        <v>1</v>
      </c>
      <c r="K26" s="132" t="s">
        <v>1</v>
      </c>
      <c r="L26" s="132" t="s">
        <v>1</v>
      </c>
      <c r="M26" s="132" t="s">
        <v>1</v>
      </c>
      <c r="N26" s="132" t="s">
        <v>1</v>
      </c>
      <c r="O26" s="132" t="s">
        <v>1</v>
      </c>
    </row>
    <row r="27" spans="1:16" ht="45.5" customHeight="1" x14ac:dyDescent="0.3">
      <c r="A27" s="90"/>
      <c r="B27" s="36">
        <v>3.2</v>
      </c>
      <c r="C27" s="3" t="s">
        <v>112</v>
      </c>
      <c r="D27" s="49">
        <f>COUNT(E27)*2</f>
        <v>0</v>
      </c>
      <c r="E27" s="41"/>
      <c r="F27" s="24" t="s">
        <v>111</v>
      </c>
      <c r="G27" s="22"/>
      <c r="H27" s="23"/>
      <c r="I27" s="132" t="s">
        <v>1</v>
      </c>
      <c r="J27" s="132" t="s">
        <v>1</v>
      </c>
      <c r="K27" s="132" t="s">
        <v>1</v>
      </c>
      <c r="L27" s="132" t="s">
        <v>1</v>
      </c>
      <c r="M27" s="132" t="s">
        <v>1</v>
      </c>
      <c r="N27" s="132" t="s">
        <v>1</v>
      </c>
      <c r="O27" s="132" t="s">
        <v>1</v>
      </c>
    </row>
    <row r="28" spans="1:16" ht="34.5" customHeight="1" x14ac:dyDescent="0.3">
      <c r="A28" s="89"/>
      <c r="B28" s="36">
        <v>3.3</v>
      </c>
      <c r="C28" s="3" t="s">
        <v>159</v>
      </c>
      <c r="D28" s="49">
        <f>COUNT(E28)*2</f>
        <v>0</v>
      </c>
      <c r="E28" s="41"/>
      <c r="F28" s="24" t="s">
        <v>110</v>
      </c>
      <c r="G28" s="22"/>
      <c r="H28" s="23"/>
      <c r="I28" s="132" t="s">
        <v>1</v>
      </c>
      <c r="J28" s="132" t="s">
        <v>1</v>
      </c>
      <c r="K28" s="132" t="s">
        <v>1</v>
      </c>
      <c r="L28" s="132" t="s">
        <v>1</v>
      </c>
      <c r="M28" s="132" t="s">
        <v>1</v>
      </c>
      <c r="N28" s="132" t="s">
        <v>1</v>
      </c>
      <c r="O28" s="132" t="s">
        <v>1</v>
      </c>
    </row>
    <row r="29" spans="1:16" ht="60" hidden="1" customHeight="1" x14ac:dyDescent="0.3">
      <c r="A29" s="89"/>
      <c r="B29" s="36">
        <v>3.4</v>
      </c>
      <c r="C29" s="255" t="s">
        <v>109</v>
      </c>
      <c r="D29" s="49">
        <f>COUNT(E29)*2</f>
        <v>0</v>
      </c>
      <c r="E29" s="41"/>
      <c r="F29" s="24" t="s">
        <v>108</v>
      </c>
      <c r="G29" s="22"/>
      <c r="H29" s="23"/>
      <c r="I29" s="132" t="s">
        <v>0</v>
      </c>
      <c r="J29" s="132" t="s">
        <v>0</v>
      </c>
      <c r="K29" s="132" t="s">
        <v>0</v>
      </c>
      <c r="L29" s="132" t="s">
        <v>0</v>
      </c>
      <c r="M29" s="132" t="s">
        <v>0</v>
      </c>
      <c r="N29" s="132" t="s">
        <v>1</v>
      </c>
      <c r="O29" s="132" t="s">
        <v>1</v>
      </c>
    </row>
    <row r="30" spans="1:16" ht="48" customHeight="1" x14ac:dyDescent="0.3">
      <c r="A30" s="93"/>
      <c r="B30" s="196">
        <v>3.5</v>
      </c>
      <c r="C30" s="245" t="s">
        <v>107</v>
      </c>
      <c r="D30" s="49">
        <f>COUNT(E30)*2</f>
        <v>0</v>
      </c>
      <c r="E30" s="50"/>
      <c r="F30" s="46" t="s">
        <v>106</v>
      </c>
      <c r="G30" s="48"/>
      <c r="H30" s="48"/>
      <c r="I30" s="132" t="s">
        <v>1</v>
      </c>
      <c r="J30" s="132" t="s">
        <v>1</v>
      </c>
      <c r="K30" s="132" t="s">
        <v>1</v>
      </c>
      <c r="L30" s="132" t="s">
        <v>1</v>
      </c>
      <c r="M30" s="132" t="s">
        <v>1</v>
      </c>
      <c r="N30" s="132" t="s">
        <v>0</v>
      </c>
      <c r="O30" s="132" t="s">
        <v>0</v>
      </c>
    </row>
    <row r="31" spans="1:16" s="170" customFormat="1" ht="24" customHeight="1" x14ac:dyDescent="0.35">
      <c r="A31" s="91"/>
      <c r="B31" s="81"/>
      <c r="C31" s="55" t="s">
        <v>304</v>
      </c>
      <c r="D31" s="38">
        <f>SUM(D26:D30)</f>
        <v>0</v>
      </c>
      <c r="E31" s="38">
        <f>SUM(E26:E30)</f>
        <v>0</v>
      </c>
      <c r="F31" s="55" t="s">
        <v>167</v>
      </c>
      <c r="G31" s="37" t="str">
        <f>IF(ISERROR(SUM(E31/D31)),"",SUM(E31/D31))</f>
        <v/>
      </c>
      <c r="H31" s="15"/>
      <c r="I31" s="131" t="s">
        <v>1</v>
      </c>
      <c r="J31" s="131" t="s">
        <v>1</v>
      </c>
      <c r="K31" s="131" t="s">
        <v>1</v>
      </c>
      <c r="L31" s="131" t="s">
        <v>1</v>
      </c>
      <c r="M31" s="131" t="s">
        <v>1</v>
      </c>
      <c r="N31" s="131" t="s">
        <v>1</v>
      </c>
      <c r="O31" s="131" t="s">
        <v>1</v>
      </c>
      <c r="P31" s="169"/>
    </row>
    <row r="32" spans="1:16" s="167" customFormat="1" ht="12.75" customHeight="1" x14ac:dyDescent="0.35">
      <c r="A32" s="199" t="s">
        <v>305</v>
      </c>
      <c r="B32" s="202"/>
      <c r="C32" s="198"/>
      <c r="D32" s="200"/>
      <c r="E32" s="200"/>
      <c r="F32" s="201"/>
      <c r="G32" s="198"/>
      <c r="H32" s="198"/>
      <c r="I32" s="133" t="s">
        <v>1</v>
      </c>
      <c r="J32" s="133" t="s">
        <v>1</v>
      </c>
      <c r="K32" s="133" t="s">
        <v>1</v>
      </c>
      <c r="L32" s="133" t="s">
        <v>1</v>
      </c>
      <c r="M32" s="133" t="s">
        <v>1</v>
      </c>
      <c r="N32" s="133" t="s">
        <v>1</v>
      </c>
      <c r="O32" s="133" t="s">
        <v>1</v>
      </c>
      <c r="P32" s="171"/>
    </row>
    <row r="33" spans="1:16" ht="73.25" customHeight="1" x14ac:dyDescent="0.3">
      <c r="A33" s="90"/>
      <c r="B33" s="83">
        <v>4.0999999999999996</v>
      </c>
      <c r="C33" s="3" t="s">
        <v>154</v>
      </c>
      <c r="D33" s="49">
        <f>COUNT(E33)*2</f>
        <v>0</v>
      </c>
      <c r="E33" s="50"/>
      <c r="F33" s="24" t="s">
        <v>142</v>
      </c>
      <c r="G33" s="22"/>
      <c r="H33" s="25"/>
      <c r="I33" s="132" t="s">
        <v>0</v>
      </c>
      <c r="J33" s="132" t="s">
        <v>0</v>
      </c>
      <c r="K33" s="132" t="s">
        <v>0</v>
      </c>
      <c r="L33" s="132" t="s">
        <v>1</v>
      </c>
      <c r="M33" s="132" t="s">
        <v>1</v>
      </c>
      <c r="N33" s="132" t="s">
        <v>1</v>
      </c>
      <c r="O33" s="132" t="s">
        <v>1</v>
      </c>
    </row>
    <row r="34" spans="1:16" ht="116.15" customHeight="1" x14ac:dyDescent="0.3">
      <c r="A34" s="90"/>
      <c r="B34" s="83">
        <v>4.2</v>
      </c>
      <c r="C34" s="3" t="s">
        <v>141</v>
      </c>
      <c r="D34" s="49">
        <f>COUNT(E34)*2</f>
        <v>0</v>
      </c>
      <c r="E34" s="41"/>
      <c r="F34" s="24" t="s">
        <v>105</v>
      </c>
      <c r="G34" s="22"/>
      <c r="H34" s="22"/>
      <c r="I34" s="132" t="s">
        <v>1</v>
      </c>
      <c r="J34" s="132" t="s">
        <v>1</v>
      </c>
      <c r="K34" s="132" t="s">
        <v>1</v>
      </c>
      <c r="L34" s="132" t="s">
        <v>1</v>
      </c>
      <c r="M34" s="132" t="s">
        <v>1</v>
      </c>
      <c r="N34" s="132" t="s">
        <v>1</v>
      </c>
      <c r="O34" s="132" t="s">
        <v>1</v>
      </c>
    </row>
    <row r="35" spans="1:16" ht="48" customHeight="1" x14ac:dyDescent="0.3">
      <c r="A35" s="4"/>
      <c r="B35" s="36">
        <v>4.3</v>
      </c>
      <c r="C35" s="3" t="s">
        <v>163</v>
      </c>
      <c r="D35" s="49">
        <f>COUNT(E35)*2</f>
        <v>0</v>
      </c>
      <c r="E35" s="41"/>
      <c r="F35" s="24" t="s">
        <v>103</v>
      </c>
      <c r="G35" s="22"/>
      <c r="H35" s="22"/>
      <c r="I35" s="132" t="s">
        <v>0</v>
      </c>
      <c r="J35" s="132" t="s">
        <v>0</v>
      </c>
      <c r="K35" s="132" t="s">
        <v>0</v>
      </c>
      <c r="L35" s="132" t="s">
        <v>1</v>
      </c>
      <c r="M35" s="132" t="s">
        <v>0</v>
      </c>
      <c r="N35" s="132" t="s">
        <v>1</v>
      </c>
      <c r="O35" s="132" t="s">
        <v>1</v>
      </c>
      <c r="P35" s="17"/>
    </row>
    <row r="36" spans="1:16" ht="49.25" customHeight="1" x14ac:dyDescent="0.3">
      <c r="A36" s="90"/>
      <c r="B36" s="83">
        <v>4.4000000000000004</v>
      </c>
      <c r="C36" s="3" t="s">
        <v>136</v>
      </c>
      <c r="D36" s="49">
        <f>COUNT(E36)*2</f>
        <v>0</v>
      </c>
      <c r="E36" s="41"/>
      <c r="F36" s="24" t="s">
        <v>104</v>
      </c>
      <c r="G36" s="22"/>
      <c r="H36" s="22"/>
      <c r="I36" s="132" t="s">
        <v>1</v>
      </c>
      <c r="J36" s="132" t="s">
        <v>1</v>
      </c>
      <c r="K36" s="132" t="s">
        <v>1</v>
      </c>
      <c r="L36" s="132" t="s">
        <v>1</v>
      </c>
      <c r="M36" s="132" t="s">
        <v>1</v>
      </c>
      <c r="N36" s="132" t="s">
        <v>1</v>
      </c>
      <c r="O36" s="132" t="s">
        <v>1</v>
      </c>
    </row>
    <row r="37" spans="1:16" s="170" customFormat="1" ht="24" customHeight="1" x14ac:dyDescent="0.35">
      <c r="A37" s="91"/>
      <c r="B37" s="81"/>
      <c r="C37" s="55" t="s">
        <v>310</v>
      </c>
      <c r="D37" s="38">
        <f>SUM(D33:D36)</f>
        <v>0</v>
      </c>
      <c r="E37" s="38">
        <f>SUM(E33:E36)</f>
        <v>0</v>
      </c>
      <c r="F37" s="55" t="s">
        <v>167</v>
      </c>
      <c r="G37" s="37" t="str">
        <f>IF(ISERROR(SUM(E37/D37)),"",SUM(E37/D37))</f>
        <v/>
      </c>
      <c r="H37" s="15"/>
      <c r="I37" s="133" t="s">
        <v>1</v>
      </c>
      <c r="J37" s="133" t="s">
        <v>1</v>
      </c>
      <c r="K37" s="133" t="s">
        <v>1</v>
      </c>
      <c r="L37" s="133" t="s">
        <v>1</v>
      </c>
      <c r="M37" s="133" t="s">
        <v>1</v>
      </c>
      <c r="N37" s="133" t="s">
        <v>1</v>
      </c>
      <c r="O37" s="133" t="s">
        <v>1</v>
      </c>
      <c r="P37" s="169"/>
    </row>
    <row r="38" spans="1:16" s="167" customFormat="1" ht="12.75" hidden="1" customHeight="1" x14ac:dyDescent="0.35">
      <c r="A38" s="199" t="s">
        <v>364</v>
      </c>
      <c r="B38" s="202"/>
      <c r="C38" s="198"/>
      <c r="D38" s="200"/>
      <c r="E38" s="200"/>
      <c r="F38" s="201"/>
      <c r="G38" s="198"/>
      <c r="H38" s="198"/>
      <c r="I38" s="134" t="s">
        <v>1</v>
      </c>
      <c r="J38" s="134" t="s">
        <v>1</v>
      </c>
      <c r="K38" s="134" t="s">
        <v>1</v>
      </c>
      <c r="L38" s="134" t="s">
        <v>0</v>
      </c>
      <c r="M38" s="134" t="s">
        <v>0</v>
      </c>
      <c r="N38" s="134" t="s">
        <v>1</v>
      </c>
      <c r="O38" s="134" t="s">
        <v>0</v>
      </c>
      <c r="P38" s="171"/>
    </row>
    <row r="39" spans="1:16" ht="59" hidden="1" customHeight="1" x14ac:dyDescent="0.3">
      <c r="A39" s="89"/>
      <c r="B39" s="83">
        <v>5.0999999999999996</v>
      </c>
      <c r="C39" s="255" t="s">
        <v>102</v>
      </c>
      <c r="D39" s="49">
        <f>COUNT(E39)*2</f>
        <v>0</v>
      </c>
      <c r="E39" s="50"/>
      <c r="F39" s="27" t="s">
        <v>101</v>
      </c>
      <c r="G39" s="28"/>
      <c r="H39" s="28"/>
      <c r="I39" s="132" t="s">
        <v>1</v>
      </c>
      <c r="J39" s="132" t="s">
        <v>1</v>
      </c>
      <c r="K39" s="132" t="s">
        <v>1</v>
      </c>
      <c r="L39" s="132" t="s">
        <v>0</v>
      </c>
      <c r="M39" s="132" t="s">
        <v>0</v>
      </c>
      <c r="N39" s="132" t="s">
        <v>1</v>
      </c>
      <c r="O39" s="132" t="s">
        <v>0</v>
      </c>
    </row>
    <row r="40" spans="1:16" ht="48.65" hidden="1" customHeight="1" x14ac:dyDescent="0.3">
      <c r="A40" s="89"/>
      <c r="B40" s="83">
        <v>5.2</v>
      </c>
      <c r="C40" s="3" t="s">
        <v>100</v>
      </c>
      <c r="D40" s="49">
        <f>COUNT(E40)*2</f>
        <v>0</v>
      </c>
      <c r="E40" s="41"/>
      <c r="F40" s="143" t="s">
        <v>99</v>
      </c>
      <c r="G40" s="28"/>
      <c r="H40" s="28"/>
      <c r="I40" s="132" t="s">
        <v>1</v>
      </c>
      <c r="J40" s="132" t="s">
        <v>1</v>
      </c>
      <c r="K40" s="132" t="s">
        <v>1</v>
      </c>
      <c r="L40" s="132" t="s">
        <v>0</v>
      </c>
      <c r="M40" s="132" t="s">
        <v>0</v>
      </c>
      <c r="N40" s="132" t="s">
        <v>1</v>
      </c>
      <c r="O40" s="132" t="s">
        <v>0</v>
      </c>
    </row>
    <row r="41" spans="1:16" ht="54.5" hidden="1" customHeight="1" x14ac:dyDescent="0.3">
      <c r="A41" s="89"/>
      <c r="B41" s="83">
        <v>5.3</v>
      </c>
      <c r="C41" s="3" t="s">
        <v>98</v>
      </c>
      <c r="D41" s="49">
        <f>COUNT(E41)*2</f>
        <v>0</v>
      </c>
      <c r="E41" s="50"/>
      <c r="F41" s="27" t="s">
        <v>97</v>
      </c>
      <c r="G41" s="28"/>
      <c r="H41" s="28"/>
      <c r="I41" s="132" t="s">
        <v>1</v>
      </c>
      <c r="J41" s="132" t="s">
        <v>1</v>
      </c>
      <c r="K41" s="132" t="s">
        <v>1</v>
      </c>
      <c r="L41" s="132" t="s">
        <v>0</v>
      </c>
      <c r="M41" s="132" t="s">
        <v>0</v>
      </c>
      <c r="N41" s="132" t="s">
        <v>1</v>
      </c>
      <c r="O41" s="132" t="s">
        <v>0</v>
      </c>
    </row>
    <row r="42" spans="1:16" ht="29.75" hidden="1" customHeight="1" x14ac:dyDescent="0.3">
      <c r="A42" s="89"/>
      <c r="B42" s="83">
        <v>5.4</v>
      </c>
      <c r="C42" s="255" t="s">
        <v>96</v>
      </c>
      <c r="D42" s="49">
        <f>COUNT(E42)*2</f>
        <v>0</v>
      </c>
      <c r="E42" s="41"/>
      <c r="F42" s="143" t="s">
        <v>95</v>
      </c>
      <c r="G42" s="28"/>
      <c r="H42" s="28"/>
      <c r="I42" s="132" t="s">
        <v>1</v>
      </c>
      <c r="J42" s="132" t="s">
        <v>0</v>
      </c>
      <c r="K42" s="132" t="s">
        <v>1</v>
      </c>
      <c r="L42" s="132" t="s">
        <v>0</v>
      </c>
      <c r="M42" s="132" t="s">
        <v>0</v>
      </c>
      <c r="N42" s="132" t="s">
        <v>0</v>
      </c>
      <c r="O42" s="132" t="s">
        <v>0</v>
      </c>
    </row>
    <row r="43" spans="1:16" s="6" customFormat="1" ht="39.5" hidden="1" customHeight="1" x14ac:dyDescent="0.35">
      <c r="A43" s="89"/>
      <c r="B43" s="83">
        <v>5.5</v>
      </c>
      <c r="C43" s="3" t="s">
        <v>94</v>
      </c>
      <c r="D43" s="49">
        <f>COUNT(E43)*2</f>
        <v>0</v>
      </c>
      <c r="E43" s="50"/>
      <c r="F43" s="27"/>
      <c r="G43" s="28"/>
      <c r="H43" s="28"/>
      <c r="I43" s="132" t="s">
        <v>1</v>
      </c>
      <c r="J43" s="132" t="s">
        <v>0</v>
      </c>
      <c r="K43" s="132" t="s">
        <v>1</v>
      </c>
      <c r="L43" s="132" t="s">
        <v>0</v>
      </c>
      <c r="M43" s="132" t="s">
        <v>0</v>
      </c>
      <c r="N43" s="132" t="s">
        <v>0</v>
      </c>
      <c r="O43" s="132" t="s">
        <v>0</v>
      </c>
    </row>
    <row r="44" spans="1:16" s="170" customFormat="1" ht="24" hidden="1" customHeight="1" x14ac:dyDescent="0.35">
      <c r="A44" s="91"/>
      <c r="B44" s="81"/>
      <c r="C44" s="55" t="s">
        <v>365</v>
      </c>
      <c r="D44" s="38">
        <f>SUM(D39:D43)</f>
        <v>0</v>
      </c>
      <c r="E44" s="38">
        <f>SUM(E39:E43)</f>
        <v>0</v>
      </c>
      <c r="F44" s="55" t="s">
        <v>167</v>
      </c>
      <c r="G44" s="37" t="str">
        <f>IF(ISERROR(SUM(E43/D43)),"",SUM(E43/D43))</f>
        <v/>
      </c>
      <c r="H44" s="15"/>
      <c r="I44" s="134" t="s">
        <v>1</v>
      </c>
      <c r="J44" s="134" t="s">
        <v>1</v>
      </c>
      <c r="K44" s="134" t="s">
        <v>1</v>
      </c>
      <c r="L44" s="134" t="s">
        <v>0</v>
      </c>
      <c r="M44" s="134" t="s">
        <v>0</v>
      </c>
      <c r="N44" s="134" t="s">
        <v>1</v>
      </c>
      <c r="O44" s="134" t="s">
        <v>0</v>
      </c>
      <c r="P44" s="169"/>
    </row>
    <row r="45" spans="1:16" s="167" customFormat="1" ht="12.75" customHeight="1" x14ac:dyDescent="0.35">
      <c r="A45" s="199" t="s">
        <v>366</v>
      </c>
      <c r="B45" s="202"/>
      <c r="C45" s="198"/>
      <c r="D45" s="200"/>
      <c r="E45" s="200"/>
      <c r="F45" s="201"/>
      <c r="G45" s="198"/>
      <c r="H45" s="198"/>
      <c r="I45" s="134" t="s">
        <v>1</v>
      </c>
      <c r="J45" s="134" t="s">
        <v>1</v>
      </c>
      <c r="K45" s="134" t="s">
        <v>1</v>
      </c>
      <c r="L45" s="134" t="s">
        <v>1</v>
      </c>
      <c r="M45" s="134" t="s">
        <v>1</v>
      </c>
      <c r="N45" s="134" t="s">
        <v>1</v>
      </c>
      <c r="O45" s="134" t="s">
        <v>1</v>
      </c>
      <c r="P45" s="171"/>
    </row>
    <row r="46" spans="1:16" ht="28.25" customHeight="1" x14ac:dyDescent="0.3">
      <c r="A46" s="89"/>
      <c r="B46" s="83">
        <v>6.1</v>
      </c>
      <c r="C46" s="3" t="s">
        <v>91</v>
      </c>
      <c r="D46" s="49">
        <f>COUNT(E46)*2</f>
        <v>0</v>
      </c>
      <c r="E46" s="50"/>
      <c r="F46" s="24" t="s">
        <v>90</v>
      </c>
      <c r="G46" s="28"/>
      <c r="H46" s="28"/>
      <c r="I46" s="132" t="s">
        <v>1</v>
      </c>
      <c r="J46" s="132" t="s">
        <v>0</v>
      </c>
      <c r="K46" s="132" t="s">
        <v>1</v>
      </c>
      <c r="L46" s="132" t="s">
        <v>1</v>
      </c>
      <c r="M46" s="132" t="s">
        <v>1</v>
      </c>
      <c r="N46" s="132" t="s">
        <v>1</v>
      </c>
      <c r="O46" s="132" t="s">
        <v>1</v>
      </c>
    </row>
    <row r="47" spans="1:16" s="14" customFormat="1" ht="28.25" hidden="1" customHeight="1" x14ac:dyDescent="0.35">
      <c r="A47" s="95"/>
      <c r="B47" s="83">
        <v>6.2</v>
      </c>
      <c r="C47" s="3" t="s">
        <v>143</v>
      </c>
      <c r="D47" s="49">
        <f>COUNT(E47)*2</f>
        <v>0</v>
      </c>
      <c r="E47" s="41"/>
      <c r="F47" s="142" t="s">
        <v>79</v>
      </c>
      <c r="G47" s="28"/>
      <c r="H47" s="28"/>
      <c r="I47" s="132" t="s">
        <v>1</v>
      </c>
      <c r="J47" s="132" t="s">
        <v>0</v>
      </c>
      <c r="K47" s="132" t="s">
        <v>1</v>
      </c>
      <c r="L47" s="132" t="s">
        <v>0</v>
      </c>
      <c r="M47" s="132" t="s">
        <v>0</v>
      </c>
      <c r="N47" s="132" t="s">
        <v>0</v>
      </c>
      <c r="O47" s="132" t="s">
        <v>0</v>
      </c>
      <c r="P47" s="6"/>
    </row>
    <row r="48" spans="1:16" s="14" customFormat="1" ht="59" hidden="1" customHeight="1" x14ac:dyDescent="0.35">
      <c r="A48" s="95"/>
      <c r="B48" s="83">
        <v>6.3</v>
      </c>
      <c r="C48" s="3" t="s">
        <v>166</v>
      </c>
      <c r="D48" s="49">
        <f>COUNT(E48)*2</f>
        <v>0</v>
      </c>
      <c r="E48" s="50"/>
      <c r="F48" s="24" t="s">
        <v>165</v>
      </c>
      <c r="G48" s="28"/>
      <c r="H48" s="28"/>
      <c r="I48" s="132" t="s">
        <v>0</v>
      </c>
      <c r="J48" s="132" t="s">
        <v>1</v>
      </c>
      <c r="K48" s="132" t="s">
        <v>1</v>
      </c>
      <c r="L48" s="132" t="s">
        <v>0</v>
      </c>
      <c r="M48" s="132" t="s">
        <v>0</v>
      </c>
      <c r="N48" s="132" t="s">
        <v>1</v>
      </c>
      <c r="O48" s="132" t="s">
        <v>1</v>
      </c>
      <c r="P48" s="6"/>
    </row>
    <row r="49" spans="1:16" s="6" customFormat="1" ht="25.5" customHeight="1" x14ac:dyDescent="0.35">
      <c r="A49" s="89"/>
      <c r="B49" s="83">
        <v>6.4</v>
      </c>
      <c r="C49" s="3" t="s">
        <v>93</v>
      </c>
      <c r="D49" s="49">
        <f>COUNT(E49)*2</f>
        <v>0</v>
      </c>
      <c r="E49" s="41"/>
      <c r="F49" s="27" t="s">
        <v>92</v>
      </c>
      <c r="G49" s="28"/>
      <c r="H49" s="28"/>
      <c r="I49" s="132" t="s">
        <v>1</v>
      </c>
      <c r="J49" s="132" t="s">
        <v>1</v>
      </c>
      <c r="K49" s="132" t="s">
        <v>1</v>
      </c>
      <c r="L49" s="132" t="s">
        <v>1</v>
      </c>
      <c r="M49" s="132" t="s">
        <v>1</v>
      </c>
      <c r="N49" s="132" t="s">
        <v>1</v>
      </c>
      <c r="O49" s="132" t="s">
        <v>1</v>
      </c>
    </row>
    <row r="50" spans="1:16" s="170" customFormat="1" ht="24" customHeight="1" x14ac:dyDescent="0.35">
      <c r="A50" s="102"/>
      <c r="B50" s="81"/>
      <c r="C50" s="55" t="s">
        <v>367</v>
      </c>
      <c r="D50" s="38">
        <f>SUM(D46:D49)</f>
        <v>0</v>
      </c>
      <c r="E50" s="38">
        <f>SUM(E46:E49)</f>
        <v>0</v>
      </c>
      <c r="F50" s="55" t="s">
        <v>167</v>
      </c>
      <c r="G50" s="37" t="str">
        <f>IF(ISERROR(SUM(E50/D50)),"",SUM(E50/D50))</f>
        <v/>
      </c>
      <c r="H50" s="15"/>
      <c r="I50" s="133" t="s">
        <v>1</v>
      </c>
      <c r="J50" s="133" t="s">
        <v>1</v>
      </c>
      <c r="K50" s="133" t="s">
        <v>1</v>
      </c>
      <c r="L50" s="133" t="s">
        <v>1</v>
      </c>
      <c r="M50" s="133" t="s">
        <v>1</v>
      </c>
      <c r="N50" s="133" t="s">
        <v>1</v>
      </c>
      <c r="O50" s="133" t="s">
        <v>1</v>
      </c>
      <c r="P50" s="169"/>
    </row>
    <row r="51" spans="1:16" s="167" customFormat="1" ht="12.75" hidden="1" customHeight="1" x14ac:dyDescent="0.35">
      <c r="A51" s="199" t="s">
        <v>362</v>
      </c>
      <c r="B51" s="202"/>
      <c r="C51" s="198"/>
      <c r="D51" s="200"/>
      <c r="E51" s="200"/>
      <c r="F51" s="201"/>
      <c r="G51" s="198"/>
      <c r="H51" s="198"/>
      <c r="I51" s="134" t="s">
        <v>1</v>
      </c>
      <c r="J51" s="134" t="s">
        <v>1</v>
      </c>
      <c r="K51" s="134" t="s">
        <v>1</v>
      </c>
      <c r="L51" s="134" t="s">
        <v>0</v>
      </c>
      <c r="M51" s="134" t="s">
        <v>0</v>
      </c>
      <c r="N51" s="134" t="s">
        <v>0</v>
      </c>
      <c r="O51" s="134" t="s">
        <v>0</v>
      </c>
      <c r="P51" s="171"/>
    </row>
    <row r="52" spans="1:16" s="13" customFormat="1" ht="76.5" hidden="1" customHeight="1" x14ac:dyDescent="0.35">
      <c r="A52" s="97"/>
      <c r="B52" s="98">
        <v>7.1</v>
      </c>
      <c r="C52" s="245" t="s">
        <v>89</v>
      </c>
      <c r="D52" s="49">
        <f t="shared" ref="D52:D57" si="2">COUNT(E52)*2</f>
        <v>0</v>
      </c>
      <c r="E52" s="50"/>
      <c r="F52" s="51" t="s">
        <v>88</v>
      </c>
      <c r="G52" s="52"/>
      <c r="H52" s="52"/>
      <c r="I52" s="132" t="s">
        <v>1</v>
      </c>
      <c r="J52" s="132" t="s">
        <v>0</v>
      </c>
      <c r="K52" s="132" t="s">
        <v>1</v>
      </c>
      <c r="L52" s="132" t="s">
        <v>0</v>
      </c>
      <c r="M52" s="132" t="s">
        <v>0</v>
      </c>
      <c r="N52" s="132" t="s">
        <v>0</v>
      </c>
      <c r="O52" s="132" t="s">
        <v>0</v>
      </c>
      <c r="P52" s="6"/>
    </row>
    <row r="53" spans="1:16" s="12" customFormat="1" ht="24.75" hidden="1" customHeight="1" x14ac:dyDescent="0.35">
      <c r="A53" s="89"/>
      <c r="B53" s="83">
        <v>7.2</v>
      </c>
      <c r="C53" s="3" t="s">
        <v>87</v>
      </c>
      <c r="D53" s="49">
        <f t="shared" si="2"/>
        <v>0</v>
      </c>
      <c r="E53" s="41"/>
      <c r="F53" s="142" t="s">
        <v>86</v>
      </c>
      <c r="G53" s="28"/>
      <c r="H53" s="28"/>
      <c r="I53" s="135" t="s">
        <v>1</v>
      </c>
      <c r="J53" s="135" t="s">
        <v>1</v>
      </c>
      <c r="K53" s="135" t="s">
        <v>1</v>
      </c>
      <c r="L53" s="135" t="s">
        <v>0</v>
      </c>
      <c r="M53" s="135" t="s">
        <v>0</v>
      </c>
      <c r="N53" s="135" t="s">
        <v>0</v>
      </c>
      <c r="O53" s="135" t="s">
        <v>0</v>
      </c>
    </row>
    <row r="54" spans="1:16" ht="25.5" hidden="1" customHeight="1" x14ac:dyDescent="0.3">
      <c r="A54" s="89"/>
      <c r="B54" s="83">
        <v>7.3</v>
      </c>
      <c r="C54" s="3" t="s">
        <v>85</v>
      </c>
      <c r="D54" s="49">
        <f t="shared" si="2"/>
        <v>0</v>
      </c>
      <c r="E54" s="50"/>
      <c r="F54" s="142" t="s">
        <v>84</v>
      </c>
      <c r="G54" s="28"/>
      <c r="H54" s="28"/>
      <c r="I54" s="132" t="s">
        <v>1</v>
      </c>
      <c r="J54" s="132" t="s">
        <v>0</v>
      </c>
      <c r="K54" s="132" t="s">
        <v>1</v>
      </c>
      <c r="L54" s="132" t="s">
        <v>0</v>
      </c>
      <c r="M54" s="132" t="s">
        <v>0</v>
      </c>
      <c r="N54" s="132" t="s">
        <v>0</v>
      </c>
      <c r="O54" s="132" t="s">
        <v>0</v>
      </c>
    </row>
    <row r="55" spans="1:16" ht="25.5" hidden="1" customHeight="1" x14ac:dyDescent="0.3">
      <c r="A55" s="89"/>
      <c r="B55" s="83">
        <v>7.4</v>
      </c>
      <c r="C55" s="3" t="s">
        <v>83</v>
      </c>
      <c r="D55" s="49">
        <f t="shared" si="2"/>
        <v>0</v>
      </c>
      <c r="E55" s="50"/>
      <c r="F55" s="142" t="s">
        <v>82</v>
      </c>
      <c r="G55" s="28"/>
      <c r="H55" s="28"/>
      <c r="I55" s="132" t="s">
        <v>1</v>
      </c>
      <c r="J55" s="132" t="s">
        <v>0</v>
      </c>
      <c r="K55" s="132" t="s">
        <v>1</v>
      </c>
      <c r="L55" s="132" t="s">
        <v>0</v>
      </c>
      <c r="M55" s="132" t="s">
        <v>0</v>
      </c>
      <c r="N55" s="132" t="s">
        <v>0</v>
      </c>
      <c r="O55" s="132" t="s">
        <v>0</v>
      </c>
    </row>
    <row r="56" spans="1:16" ht="17" hidden="1" customHeight="1" x14ac:dyDescent="0.3">
      <c r="A56" s="89"/>
      <c r="B56" s="83">
        <v>7.5</v>
      </c>
      <c r="C56" s="3" t="s">
        <v>81</v>
      </c>
      <c r="D56" s="49">
        <f t="shared" si="2"/>
        <v>0</v>
      </c>
      <c r="E56" s="50"/>
      <c r="F56" s="142" t="s">
        <v>79</v>
      </c>
      <c r="G56" s="28"/>
      <c r="H56" s="28"/>
      <c r="I56" s="132" t="s">
        <v>1</v>
      </c>
      <c r="J56" s="132" t="s">
        <v>0</v>
      </c>
      <c r="K56" s="132" t="s">
        <v>1</v>
      </c>
      <c r="L56" s="132" t="s">
        <v>0</v>
      </c>
      <c r="M56" s="132" t="s">
        <v>0</v>
      </c>
      <c r="N56" s="132" t="s">
        <v>0</v>
      </c>
      <c r="O56" s="132" t="s">
        <v>0</v>
      </c>
    </row>
    <row r="57" spans="1:16" s="6" customFormat="1" ht="62" hidden="1" customHeight="1" x14ac:dyDescent="0.35">
      <c r="A57" s="89"/>
      <c r="B57" s="83">
        <v>7.6</v>
      </c>
      <c r="C57" s="3" t="s">
        <v>80</v>
      </c>
      <c r="D57" s="49">
        <f t="shared" si="2"/>
        <v>0</v>
      </c>
      <c r="E57" s="50"/>
      <c r="F57" s="24" t="s">
        <v>79</v>
      </c>
      <c r="G57" s="28"/>
      <c r="H57" s="28"/>
      <c r="I57" s="132" t="s">
        <v>1</v>
      </c>
      <c r="J57" s="132" t="s">
        <v>0</v>
      </c>
      <c r="K57" s="132" t="s">
        <v>1</v>
      </c>
      <c r="L57" s="132" t="s">
        <v>0</v>
      </c>
      <c r="M57" s="132" t="s">
        <v>0</v>
      </c>
      <c r="N57" s="132" t="s">
        <v>0</v>
      </c>
      <c r="O57" s="132" t="s">
        <v>0</v>
      </c>
    </row>
    <row r="58" spans="1:16" s="170" customFormat="1" ht="24" hidden="1" customHeight="1" x14ac:dyDescent="0.35">
      <c r="A58" s="91"/>
      <c r="B58" s="82"/>
      <c r="C58" s="230" t="s">
        <v>363</v>
      </c>
      <c r="D58" s="44">
        <f>SUM(D52:D57)</f>
        <v>0</v>
      </c>
      <c r="E58" s="44">
        <f>SUM(E52:E57)</f>
        <v>0</v>
      </c>
      <c r="F58" s="230" t="s">
        <v>167</v>
      </c>
      <c r="G58" s="197" t="str">
        <f>IF(ISERROR(SUM(E58/D58)),"",SUM(E58/D58))</f>
        <v/>
      </c>
      <c r="H58" s="45"/>
      <c r="I58" s="134" t="s">
        <v>1</v>
      </c>
      <c r="J58" s="134" t="s">
        <v>1</v>
      </c>
      <c r="K58" s="134" t="s">
        <v>1</v>
      </c>
      <c r="L58" s="134" t="s">
        <v>0</v>
      </c>
      <c r="M58" s="134" t="s">
        <v>0</v>
      </c>
      <c r="N58" s="134" t="s">
        <v>0</v>
      </c>
      <c r="O58" s="134" t="s">
        <v>0</v>
      </c>
      <c r="P58" s="169"/>
    </row>
    <row r="59" spans="1:16" s="167" customFormat="1" ht="12.75" customHeight="1" x14ac:dyDescent="0.35">
      <c r="A59" s="213" t="s">
        <v>361</v>
      </c>
      <c r="B59" s="231"/>
      <c r="C59" s="203"/>
      <c r="D59" s="204"/>
      <c r="E59" s="204"/>
      <c r="F59" s="232"/>
      <c r="G59" s="203"/>
      <c r="H59" s="203"/>
      <c r="I59" s="134" t="s">
        <v>1</v>
      </c>
      <c r="J59" s="134" t="s">
        <v>1</v>
      </c>
      <c r="K59" s="134" t="s">
        <v>1</v>
      </c>
      <c r="L59" s="134" t="s">
        <v>1</v>
      </c>
      <c r="M59" s="134" t="s">
        <v>1</v>
      </c>
      <c r="N59" s="134" t="s">
        <v>1</v>
      </c>
      <c r="O59" s="134" t="s">
        <v>1</v>
      </c>
      <c r="P59" s="171"/>
    </row>
    <row r="60" spans="1:16" s="168" customFormat="1" ht="10.5" customHeight="1" x14ac:dyDescent="0.35">
      <c r="A60" s="208"/>
      <c r="B60" s="208" t="s">
        <v>360</v>
      </c>
      <c r="C60" s="208"/>
      <c r="D60" s="210"/>
      <c r="E60" s="210"/>
      <c r="F60" s="211"/>
      <c r="G60" s="208"/>
      <c r="H60" s="208"/>
      <c r="I60" s="161" t="s">
        <v>1</v>
      </c>
      <c r="J60" s="161" t="s">
        <v>1</v>
      </c>
      <c r="K60" s="161" t="s">
        <v>1</v>
      </c>
      <c r="L60" s="161" t="s">
        <v>1</v>
      </c>
      <c r="M60" s="161" t="s">
        <v>1</v>
      </c>
      <c r="N60" s="161" t="s">
        <v>1</v>
      </c>
      <c r="O60" s="161" t="s">
        <v>1</v>
      </c>
    </row>
    <row r="61" spans="1:16" ht="46.4" customHeight="1" x14ac:dyDescent="0.3">
      <c r="A61" s="233"/>
      <c r="B61" s="63" t="s">
        <v>311</v>
      </c>
      <c r="C61" s="245" t="s">
        <v>74</v>
      </c>
      <c r="D61" s="228">
        <f t="shared" ref="D61:D70" si="3">COUNT(E61)*2</f>
        <v>0</v>
      </c>
      <c r="E61" s="50"/>
      <c r="F61" s="234" t="s">
        <v>73</v>
      </c>
      <c r="G61" s="235"/>
      <c r="H61" s="236"/>
      <c r="I61" s="132" t="s">
        <v>1</v>
      </c>
      <c r="J61" s="132" t="s">
        <v>1</v>
      </c>
      <c r="K61" s="132" t="s">
        <v>1</v>
      </c>
      <c r="L61" s="132" t="s">
        <v>1</v>
      </c>
      <c r="M61" s="132" t="s">
        <v>1</v>
      </c>
      <c r="N61" s="132" t="s">
        <v>1</v>
      </c>
      <c r="O61" s="132" t="s">
        <v>1</v>
      </c>
    </row>
    <row r="62" spans="1:16" ht="23.75" customHeight="1" x14ac:dyDescent="0.3">
      <c r="A62" s="89"/>
      <c r="B62" s="61" t="s">
        <v>312</v>
      </c>
      <c r="C62" s="3" t="s">
        <v>72</v>
      </c>
      <c r="D62" s="49">
        <f t="shared" si="3"/>
        <v>0</v>
      </c>
      <c r="E62" s="50"/>
      <c r="F62" s="31" t="s">
        <v>71</v>
      </c>
      <c r="G62" s="30"/>
      <c r="H62" s="32"/>
      <c r="I62" s="132" t="s">
        <v>0</v>
      </c>
      <c r="J62" s="132" t="s">
        <v>0</v>
      </c>
      <c r="K62" s="132" t="s">
        <v>0</v>
      </c>
      <c r="L62" s="132" t="s">
        <v>1</v>
      </c>
      <c r="M62" s="132" t="s">
        <v>0</v>
      </c>
      <c r="N62" s="132" t="s">
        <v>0</v>
      </c>
      <c r="O62" s="132" t="s">
        <v>1</v>
      </c>
    </row>
    <row r="63" spans="1:16" s="12" customFormat="1" ht="30.5" customHeight="1" x14ac:dyDescent="0.35">
      <c r="A63" s="89"/>
      <c r="B63" s="61" t="s">
        <v>313</v>
      </c>
      <c r="C63" s="3" t="s">
        <v>70</v>
      </c>
      <c r="D63" s="49">
        <f t="shared" si="3"/>
        <v>0</v>
      </c>
      <c r="E63" s="50"/>
      <c r="F63" s="31" t="s">
        <v>69</v>
      </c>
      <c r="G63" s="30"/>
      <c r="H63" s="32"/>
      <c r="I63" s="135" t="s">
        <v>1</v>
      </c>
      <c r="J63" s="135" t="s">
        <v>1</v>
      </c>
      <c r="K63" s="135" t="s">
        <v>1</v>
      </c>
      <c r="L63" s="135" t="s">
        <v>1</v>
      </c>
      <c r="M63" s="135" t="s">
        <v>1</v>
      </c>
      <c r="N63" s="135" t="s">
        <v>1</v>
      </c>
      <c r="O63" s="135" t="s">
        <v>1</v>
      </c>
    </row>
    <row r="64" spans="1:16" ht="22.5" customHeight="1" x14ac:dyDescent="0.3">
      <c r="A64" s="89"/>
      <c r="B64" s="61" t="s">
        <v>314</v>
      </c>
      <c r="C64" s="3" t="s">
        <v>297</v>
      </c>
      <c r="D64" s="49">
        <f t="shared" si="3"/>
        <v>0</v>
      </c>
      <c r="E64" s="50"/>
      <c r="F64" s="31" t="s">
        <v>68</v>
      </c>
      <c r="G64" s="30"/>
      <c r="H64" s="32"/>
      <c r="I64" s="132" t="s">
        <v>1</v>
      </c>
      <c r="J64" s="132" t="s">
        <v>1</v>
      </c>
      <c r="K64" s="132" t="s">
        <v>1</v>
      </c>
      <c r="L64" s="132" t="s">
        <v>1</v>
      </c>
      <c r="M64" s="132" t="s">
        <v>1</v>
      </c>
      <c r="N64" s="132" t="s">
        <v>1</v>
      </c>
      <c r="O64" s="132" t="s">
        <v>1</v>
      </c>
    </row>
    <row r="65" spans="1:16" ht="39" hidden="1" customHeight="1" x14ac:dyDescent="0.3">
      <c r="A65" s="89"/>
      <c r="B65" s="61" t="s">
        <v>315</v>
      </c>
      <c r="C65" s="255" t="s">
        <v>298</v>
      </c>
      <c r="D65" s="49">
        <f t="shared" si="3"/>
        <v>0</v>
      </c>
      <c r="E65" s="50"/>
      <c r="F65" s="31" t="s">
        <v>67</v>
      </c>
      <c r="G65" s="30"/>
      <c r="H65" s="32"/>
      <c r="I65" s="132" t="s">
        <v>1</v>
      </c>
      <c r="J65" s="132" t="s">
        <v>1</v>
      </c>
      <c r="K65" s="132" t="s">
        <v>1</v>
      </c>
      <c r="L65" s="132" t="s">
        <v>0</v>
      </c>
      <c r="M65" s="132" t="s">
        <v>0</v>
      </c>
      <c r="N65" s="132" t="s">
        <v>0</v>
      </c>
      <c r="O65" s="132" t="s">
        <v>0</v>
      </c>
    </row>
    <row r="66" spans="1:16" x14ac:dyDescent="0.3">
      <c r="A66" s="89"/>
      <c r="B66" s="61" t="s">
        <v>316</v>
      </c>
      <c r="C66" s="3" t="s">
        <v>378</v>
      </c>
      <c r="D66" s="49">
        <f t="shared" si="3"/>
        <v>0</v>
      </c>
      <c r="E66" s="50"/>
      <c r="F66" s="31" t="s">
        <v>66</v>
      </c>
      <c r="G66" s="30"/>
      <c r="H66" s="32"/>
      <c r="I66" s="132" t="s">
        <v>1</v>
      </c>
      <c r="J66" s="132" t="s">
        <v>1</v>
      </c>
      <c r="K66" s="132" t="s">
        <v>1</v>
      </c>
      <c r="L66" s="132" t="s">
        <v>1</v>
      </c>
      <c r="M66" s="132" t="s">
        <v>1</v>
      </c>
      <c r="N66" s="132" t="s">
        <v>1</v>
      </c>
      <c r="O66" s="132" t="s">
        <v>1</v>
      </c>
    </row>
    <row r="67" spans="1:16" ht="21" x14ac:dyDescent="0.3">
      <c r="A67" s="89"/>
      <c r="B67" s="61" t="s">
        <v>359</v>
      </c>
      <c r="C67" s="3" t="s">
        <v>65</v>
      </c>
      <c r="D67" s="49">
        <f t="shared" si="3"/>
        <v>0</v>
      </c>
      <c r="E67" s="50"/>
      <c r="F67" s="31" t="s">
        <v>64</v>
      </c>
      <c r="G67" s="30"/>
      <c r="H67" s="32"/>
      <c r="I67" s="132" t="s">
        <v>1</v>
      </c>
      <c r="J67" s="132" t="s">
        <v>1</v>
      </c>
      <c r="K67" s="132" t="s">
        <v>1</v>
      </c>
      <c r="L67" s="132" t="s">
        <v>1</v>
      </c>
      <c r="M67" s="132" t="s">
        <v>1</v>
      </c>
      <c r="N67" s="132" t="s">
        <v>1</v>
      </c>
      <c r="O67" s="132" t="s">
        <v>1</v>
      </c>
    </row>
    <row r="68" spans="1:16" ht="22.5" customHeight="1" x14ac:dyDescent="0.3">
      <c r="A68" s="89"/>
      <c r="B68" s="61" t="s">
        <v>317</v>
      </c>
      <c r="C68" s="3" t="s">
        <v>299</v>
      </c>
      <c r="D68" s="49">
        <f t="shared" si="3"/>
        <v>0</v>
      </c>
      <c r="E68" s="50"/>
      <c r="F68" s="31" t="s">
        <v>63</v>
      </c>
      <c r="G68" s="30"/>
      <c r="H68" s="32"/>
      <c r="I68" s="132" t="s">
        <v>1</v>
      </c>
      <c r="J68" s="132" t="s">
        <v>1</v>
      </c>
      <c r="K68" s="132" t="s">
        <v>1</v>
      </c>
      <c r="L68" s="132" t="s">
        <v>1</v>
      </c>
      <c r="M68" s="132" t="s">
        <v>1</v>
      </c>
      <c r="N68" s="132" t="s">
        <v>1</v>
      </c>
      <c r="O68" s="132" t="s">
        <v>1</v>
      </c>
    </row>
    <row r="69" spans="1:16" ht="61.5" hidden="1" customHeight="1" x14ac:dyDescent="0.3">
      <c r="A69" s="89"/>
      <c r="B69" s="61" t="s">
        <v>318</v>
      </c>
      <c r="C69" s="3" t="s">
        <v>144</v>
      </c>
      <c r="D69" s="49">
        <f t="shared" si="3"/>
        <v>0</v>
      </c>
      <c r="E69" s="50"/>
      <c r="F69" s="31" t="s">
        <v>62</v>
      </c>
      <c r="G69" s="30"/>
      <c r="H69" s="32"/>
      <c r="I69" s="132" t="s">
        <v>1</v>
      </c>
      <c r="J69" s="132" t="s">
        <v>0</v>
      </c>
      <c r="K69" s="132" t="s">
        <v>0</v>
      </c>
      <c r="L69" s="132" t="s">
        <v>0</v>
      </c>
      <c r="M69" s="132" t="s">
        <v>1</v>
      </c>
      <c r="N69" s="132" t="s">
        <v>0</v>
      </c>
      <c r="O69" s="132" t="s">
        <v>0</v>
      </c>
    </row>
    <row r="70" spans="1:16" ht="70.5" hidden="1" customHeight="1" x14ac:dyDescent="0.3">
      <c r="A70" s="89"/>
      <c r="B70" s="61" t="s">
        <v>319</v>
      </c>
      <c r="C70" s="3" t="s">
        <v>220</v>
      </c>
      <c r="D70" s="49">
        <f t="shared" si="3"/>
        <v>0</v>
      </c>
      <c r="E70" s="50"/>
      <c r="F70" s="31" t="s">
        <v>61</v>
      </c>
      <c r="G70" s="30" t="s">
        <v>158</v>
      </c>
      <c r="H70" s="32"/>
      <c r="I70" s="132" t="s">
        <v>1</v>
      </c>
      <c r="J70" s="132" t="s">
        <v>0</v>
      </c>
      <c r="K70" s="132" t="s">
        <v>1</v>
      </c>
      <c r="L70" s="132" t="s">
        <v>0</v>
      </c>
      <c r="M70" s="132" t="s">
        <v>1</v>
      </c>
      <c r="N70" s="132" t="s">
        <v>0</v>
      </c>
      <c r="O70" s="132" t="s">
        <v>0</v>
      </c>
    </row>
    <row r="71" spans="1:16" s="170" customFormat="1" ht="24" customHeight="1" x14ac:dyDescent="0.35">
      <c r="A71" s="91"/>
      <c r="B71" s="82"/>
      <c r="C71" s="230" t="s">
        <v>358</v>
      </c>
      <c r="D71" s="44">
        <f>SUM(D61:D70)</f>
        <v>0</v>
      </c>
      <c r="E71" s="44">
        <f>SUM(E61:E70)</f>
        <v>0</v>
      </c>
      <c r="F71" s="230" t="s">
        <v>167</v>
      </c>
      <c r="G71" s="197" t="str">
        <f>IF(ISERROR(SUM(E71/D71)),"",SUM(E71/D71))</f>
        <v/>
      </c>
      <c r="H71" s="45"/>
      <c r="I71" s="134" t="s">
        <v>1</v>
      </c>
      <c r="J71" s="134" t="s">
        <v>1</v>
      </c>
      <c r="K71" s="134" t="s">
        <v>1</v>
      </c>
      <c r="L71" s="134" t="s">
        <v>1</v>
      </c>
      <c r="M71" s="134" t="s">
        <v>1</v>
      </c>
      <c r="N71" s="134" t="s">
        <v>1</v>
      </c>
      <c r="O71" s="134" t="s">
        <v>1</v>
      </c>
      <c r="P71" s="169"/>
    </row>
    <row r="72" spans="1:16" s="168" customFormat="1" ht="10.5" hidden="1" customHeight="1" x14ac:dyDescent="0.35">
      <c r="A72" s="238"/>
      <c r="B72" s="239" t="s">
        <v>357</v>
      </c>
      <c r="C72" s="238"/>
      <c r="D72" s="238"/>
      <c r="E72" s="238"/>
      <c r="F72" s="238"/>
      <c r="G72" s="238"/>
      <c r="H72" s="238"/>
      <c r="I72" s="162" t="s">
        <v>1</v>
      </c>
      <c r="J72" s="162" t="s">
        <v>0</v>
      </c>
      <c r="K72" s="162" t="s">
        <v>1</v>
      </c>
      <c r="L72" s="162" t="s">
        <v>0</v>
      </c>
      <c r="M72" s="162" t="s">
        <v>0</v>
      </c>
      <c r="N72" s="162" t="s">
        <v>0</v>
      </c>
      <c r="O72" s="162" t="s">
        <v>0</v>
      </c>
    </row>
    <row r="73" spans="1:16" s="173" customFormat="1" ht="12.5" hidden="1" customHeight="1" x14ac:dyDescent="0.35">
      <c r="A73" s="77" t="s">
        <v>158</v>
      </c>
      <c r="B73" s="240" t="s">
        <v>58</v>
      </c>
      <c r="C73" s="243"/>
      <c r="D73" s="241"/>
      <c r="E73" s="241"/>
      <c r="F73" s="242"/>
      <c r="G73" s="243"/>
      <c r="H73" s="243"/>
      <c r="I73" s="162" t="s">
        <v>1</v>
      </c>
      <c r="J73" s="162" t="s">
        <v>0</v>
      </c>
      <c r="K73" s="162" t="s">
        <v>1</v>
      </c>
      <c r="L73" s="162" t="s">
        <v>0</v>
      </c>
      <c r="M73" s="162" t="s">
        <v>0</v>
      </c>
      <c r="N73" s="162" t="s">
        <v>0</v>
      </c>
      <c r="O73" s="162" t="s">
        <v>0</v>
      </c>
      <c r="P73" s="172"/>
    </row>
    <row r="74" spans="1:16" ht="33.5" hidden="1" customHeight="1" x14ac:dyDescent="0.3">
      <c r="A74" s="93"/>
      <c r="B74" s="63" t="s">
        <v>320</v>
      </c>
      <c r="C74" s="245" t="s">
        <v>379</v>
      </c>
      <c r="D74" s="228">
        <f t="shared" ref="D74:D80" si="4">COUNT(E74)*2</f>
        <v>0</v>
      </c>
      <c r="E74" s="50"/>
      <c r="F74" s="234"/>
      <c r="G74" s="235"/>
      <c r="H74" s="236"/>
      <c r="I74" s="132" t="s">
        <v>1</v>
      </c>
      <c r="J74" s="132" t="s">
        <v>0</v>
      </c>
      <c r="K74" s="132" t="s">
        <v>0</v>
      </c>
      <c r="L74" s="132" t="s">
        <v>0</v>
      </c>
      <c r="M74" s="132" t="s">
        <v>0</v>
      </c>
      <c r="N74" s="132" t="s">
        <v>0</v>
      </c>
      <c r="O74" s="132" t="s">
        <v>0</v>
      </c>
    </row>
    <row r="75" spans="1:16" ht="31.5" hidden="1" customHeight="1" x14ac:dyDescent="0.3">
      <c r="A75" s="90"/>
      <c r="B75" s="61" t="s">
        <v>321</v>
      </c>
      <c r="C75" s="3" t="s">
        <v>380</v>
      </c>
      <c r="D75" s="49">
        <f t="shared" si="4"/>
        <v>0</v>
      </c>
      <c r="E75" s="50"/>
      <c r="F75" s="31"/>
      <c r="G75" s="30"/>
      <c r="H75" s="32"/>
      <c r="I75" s="132" t="s">
        <v>1</v>
      </c>
      <c r="J75" s="132" t="s">
        <v>0</v>
      </c>
      <c r="K75" s="132" t="s">
        <v>0</v>
      </c>
      <c r="L75" s="132" t="s">
        <v>0</v>
      </c>
      <c r="M75" s="132" t="s">
        <v>0</v>
      </c>
      <c r="N75" s="132" t="s">
        <v>0</v>
      </c>
      <c r="O75" s="132" t="s">
        <v>0</v>
      </c>
    </row>
    <row r="76" spans="1:16" ht="34.25" hidden="1" customHeight="1" x14ac:dyDescent="0.3">
      <c r="A76" s="90"/>
      <c r="B76" s="61" t="s">
        <v>322</v>
      </c>
      <c r="C76" s="3" t="s">
        <v>373</v>
      </c>
      <c r="D76" s="49">
        <f t="shared" si="4"/>
        <v>0</v>
      </c>
      <c r="E76" s="50"/>
      <c r="F76" s="144"/>
      <c r="G76" s="30"/>
      <c r="H76" s="32"/>
      <c r="I76" s="132" t="s">
        <v>1</v>
      </c>
      <c r="J76" s="132" t="s">
        <v>0</v>
      </c>
      <c r="K76" s="132" t="s">
        <v>1</v>
      </c>
      <c r="L76" s="132" t="s">
        <v>0</v>
      </c>
      <c r="M76" s="132" t="s">
        <v>0</v>
      </c>
      <c r="N76" s="132" t="s">
        <v>0</v>
      </c>
      <c r="O76" s="132" t="s">
        <v>0</v>
      </c>
    </row>
    <row r="77" spans="1:16" ht="25.25" hidden="1" customHeight="1" x14ac:dyDescent="0.3">
      <c r="A77" s="90"/>
      <c r="B77" s="61" t="s">
        <v>323</v>
      </c>
      <c r="C77" s="3" t="s">
        <v>374</v>
      </c>
      <c r="D77" s="49">
        <f t="shared" si="4"/>
        <v>0</v>
      </c>
      <c r="E77" s="50"/>
      <c r="F77" s="31"/>
      <c r="G77" s="30"/>
      <c r="H77" s="32"/>
      <c r="I77" s="132" t="s">
        <v>1</v>
      </c>
      <c r="J77" s="132" t="s">
        <v>0</v>
      </c>
      <c r="K77" s="132" t="s">
        <v>1</v>
      </c>
      <c r="L77" s="132" t="s">
        <v>0</v>
      </c>
      <c r="M77" s="132" t="s">
        <v>0</v>
      </c>
      <c r="N77" s="132" t="s">
        <v>0</v>
      </c>
      <c r="O77" s="132" t="s">
        <v>0</v>
      </c>
    </row>
    <row r="78" spans="1:16" ht="25.25" hidden="1" customHeight="1" x14ac:dyDescent="0.3">
      <c r="A78" s="90"/>
      <c r="B78" s="61" t="s">
        <v>324</v>
      </c>
      <c r="C78" s="3" t="s">
        <v>375</v>
      </c>
      <c r="D78" s="49">
        <f t="shared" si="4"/>
        <v>0</v>
      </c>
      <c r="E78" s="50"/>
      <c r="F78" s="31"/>
      <c r="G78" s="30"/>
      <c r="H78" s="32"/>
      <c r="I78" s="132" t="s">
        <v>1</v>
      </c>
      <c r="J78" s="132" t="s">
        <v>0</v>
      </c>
      <c r="K78" s="132" t="s">
        <v>1</v>
      </c>
      <c r="L78" s="132" t="s">
        <v>0</v>
      </c>
      <c r="M78" s="132" t="s">
        <v>0</v>
      </c>
      <c r="N78" s="132" t="s">
        <v>0</v>
      </c>
      <c r="O78" s="132" t="s">
        <v>0</v>
      </c>
    </row>
    <row r="79" spans="1:16" ht="25.5" hidden="1" customHeight="1" x14ac:dyDescent="0.3">
      <c r="A79" s="90"/>
      <c r="B79" s="61" t="s">
        <v>325</v>
      </c>
      <c r="C79" s="3" t="s">
        <v>376</v>
      </c>
      <c r="D79" s="49">
        <f t="shared" si="4"/>
        <v>0</v>
      </c>
      <c r="E79" s="50"/>
      <c r="F79" s="144"/>
      <c r="G79" s="30"/>
      <c r="H79" s="32"/>
      <c r="I79" s="132" t="s">
        <v>1</v>
      </c>
      <c r="J79" s="132" t="s">
        <v>0</v>
      </c>
      <c r="K79" s="132" t="s">
        <v>1</v>
      </c>
      <c r="L79" s="132" t="s">
        <v>0</v>
      </c>
      <c r="M79" s="132" t="s">
        <v>0</v>
      </c>
      <c r="N79" s="132" t="s">
        <v>0</v>
      </c>
      <c r="O79" s="132" t="s">
        <v>0</v>
      </c>
    </row>
    <row r="80" spans="1:16" ht="24" hidden="1" customHeight="1" x14ac:dyDescent="0.3">
      <c r="A80" s="90"/>
      <c r="B80" s="61" t="s">
        <v>356</v>
      </c>
      <c r="C80" s="3" t="s">
        <v>377</v>
      </c>
      <c r="D80" s="49">
        <f t="shared" si="4"/>
        <v>0</v>
      </c>
      <c r="E80" s="50"/>
      <c r="F80" s="31"/>
      <c r="G80" s="30"/>
      <c r="H80" s="32"/>
      <c r="I80" s="132" t="s">
        <v>1</v>
      </c>
      <c r="J80" s="132" t="s">
        <v>0</v>
      </c>
      <c r="K80" s="132" t="s">
        <v>1</v>
      </c>
      <c r="L80" s="132" t="s">
        <v>0</v>
      </c>
      <c r="M80" s="132" t="s">
        <v>0</v>
      </c>
      <c r="N80" s="132" t="s">
        <v>0</v>
      </c>
      <c r="O80" s="132" t="s">
        <v>0</v>
      </c>
    </row>
    <row r="81" spans="1:16" s="170" customFormat="1" ht="21" hidden="1" x14ac:dyDescent="0.35">
      <c r="A81" s="91"/>
      <c r="B81" s="81"/>
      <c r="C81" s="55" t="s">
        <v>355</v>
      </c>
      <c r="D81" s="38">
        <f>SUM(D74:D80)</f>
        <v>0</v>
      </c>
      <c r="E81" s="38">
        <f>SUM(E74:E80)</f>
        <v>0</v>
      </c>
      <c r="F81" s="55" t="s">
        <v>167</v>
      </c>
      <c r="G81" s="37" t="str">
        <f>IF(ISERROR(SUM(E81/D81)),"",SUM(E81/D81))</f>
        <v/>
      </c>
      <c r="H81" s="15"/>
      <c r="I81" s="163" t="s">
        <v>1</v>
      </c>
      <c r="J81" s="163" t="s">
        <v>0</v>
      </c>
      <c r="K81" s="163" t="s">
        <v>1</v>
      </c>
      <c r="L81" s="163" t="s">
        <v>0</v>
      </c>
      <c r="M81" s="163" t="s">
        <v>0</v>
      </c>
      <c r="N81" s="163" t="s">
        <v>0</v>
      </c>
      <c r="O81" s="163" t="s">
        <v>0</v>
      </c>
      <c r="P81" s="169"/>
    </row>
    <row r="82" spans="1:16" s="174" customFormat="1" ht="10.5" customHeight="1" x14ac:dyDescent="0.35">
      <c r="A82" s="198"/>
      <c r="B82" s="198" t="s">
        <v>354</v>
      </c>
      <c r="C82" s="198"/>
      <c r="D82" s="200"/>
      <c r="E82" s="200"/>
      <c r="F82" s="209"/>
      <c r="G82" s="198"/>
      <c r="H82" s="225"/>
      <c r="I82" s="205" t="s">
        <v>0</v>
      </c>
      <c r="J82" s="205" t="s">
        <v>0</v>
      </c>
      <c r="K82" s="205" t="s">
        <v>0</v>
      </c>
      <c r="L82" s="205" t="s">
        <v>1</v>
      </c>
      <c r="M82" s="205" t="s">
        <v>0</v>
      </c>
      <c r="N82" s="205" t="s">
        <v>0</v>
      </c>
      <c r="O82" s="205" t="s">
        <v>0</v>
      </c>
    </row>
    <row r="83" spans="1:16" s="173" customFormat="1" ht="45.75" customHeight="1" x14ac:dyDescent="0.35">
      <c r="A83" s="237"/>
      <c r="B83" s="442" t="s">
        <v>54</v>
      </c>
      <c r="C83" s="442"/>
      <c r="D83" s="442"/>
      <c r="E83" s="442"/>
      <c r="F83" s="442"/>
      <c r="G83" s="442"/>
      <c r="H83" s="443"/>
      <c r="I83" s="164" t="s">
        <v>0</v>
      </c>
      <c r="J83" s="164" t="s">
        <v>0</v>
      </c>
      <c r="K83" s="164" t="s">
        <v>0</v>
      </c>
      <c r="L83" s="164" t="s">
        <v>1</v>
      </c>
      <c r="M83" s="164" t="s">
        <v>0</v>
      </c>
      <c r="N83" s="164" t="s">
        <v>0</v>
      </c>
      <c r="O83" s="164" t="s">
        <v>0</v>
      </c>
    </row>
    <row r="84" spans="1:16" s="6" customFormat="1" ht="27.5" customHeight="1" x14ac:dyDescent="0.35">
      <c r="A84" s="4"/>
      <c r="B84" s="8" t="s">
        <v>326</v>
      </c>
      <c r="C84" s="3" t="s">
        <v>53</v>
      </c>
      <c r="D84" s="49">
        <f>COUNT(E84)*2</f>
        <v>0</v>
      </c>
      <c r="E84" s="50"/>
      <c r="F84" s="31" t="s">
        <v>52</v>
      </c>
      <c r="G84" s="30"/>
      <c r="H84" s="32"/>
      <c r="I84" s="132" t="s">
        <v>0</v>
      </c>
      <c r="J84" s="132" t="s">
        <v>0</v>
      </c>
      <c r="K84" s="132" t="s">
        <v>0</v>
      </c>
      <c r="L84" s="132" t="s">
        <v>1</v>
      </c>
      <c r="M84" s="132" t="s">
        <v>0</v>
      </c>
      <c r="N84" s="132" t="s">
        <v>0</v>
      </c>
      <c r="O84" s="132" t="s">
        <v>0</v>
      </c>
    </row>
    <row r="85" spans="1:16" s="6" customFormat="1" ht="27.5" customHeight="1" x14ac:dyDescent="0.35">
      <c r="A85" s="4"/>
      <c r="B85" s="8" t="s">
        <v>327</v>
      </c>
      <c r="C85" s="255" t="s">
        <v>51</v>
      </c>
      <c r="D85" s="49">
        <f>COUNT(E85)*2</f>
        <v>0</v>
      </c>
      <c r="E85" s="50"/>
      <c r="F85" s="31" t="s">
        <v>49</v>
      </c>
      <c r="G85" s="30"/>
      <c r="H85" s="32"/>
      <c r="I85" s="132" t="s">
        <v>0</v>
      </c>
      <c r="J85" s="132" t="s">
        <v>0</v>
      </c>
      <c r="K85" s="132" t="s">
        <v>0</v>
      </c>
      <c r="L85" s="132" t="s">
        <v>1</v>
      </c>
      <c r="M85" s="132" t="s">
        <v>0</v>
      </c>
      <c r="N85" s="132" t="s">
        <v>0</v>
      </c>
      <c r="O85" s="132" t="s">
        <v>0</v>
      </c>
    </row>
    <row r="86" spans="1:16" s="6" customFormat="1" ht="27.5" customHeight="1" x14ac:dyDescent="0.35">
      <c r="A86" s="4"/>
      <c r="B86" s="8" t="s">
        <v>328</v>
      </c>
      <c r="C86" s="3" t="s">
        <v>50</v>
      </c>
      <c r="D86" s="49">
        <f>COUNT(E86)*2</f>
        <v>0</v>
      </c>
      <c r="E86" s="50"/>
      <c r="F86" s="31" t="s">
        <v>49</v>
      </c>
      <c r="G86" s="30"/>
      <c r="H86" s="32"/>
      <c r="I86" s="132" t="s">
        <v>0</v>
      </c>
      <c r="J86" s="132" t="s">
        <v>0</v>
      </c>
      <c r="K86" s="132" t="s">
        <v>0</v>
      </c>
      <c r="L86" s="132" t="s">
        <v>1</v>
      </c>
      <c r="M86" s="132" t="s">
        <v>0</v>
      </c>
      <c r="N86" s="132" t="s">
        <v>0</v>
      </c>
      <c r="O86" s="132" t="s">
        <v>0</v>
      </c>
    </row>
    <row r="87" spans="1:16" s="170" customFormat="1" ht="28.25" customHeight="1" x14ac:dyDescent="0.35">
      <c r="A87" s="53"/>
      <c r="B87" s="57"/>
      <c r="C87" s="230" t="s">
        <v>370</v>
      </c>
      <c r="D87" s="44">
        <f>SUM(D84:D86)</f>
        <v>0</v>
      </c>
      <c r="E87" s="44"/>
      <c r="F87" s="230" t="s">
        <v>167</v>
      </c>
      <c r="G87" s="197" t="str">
        <f>IF(ISERROR(SUM(E87/D87)),"",SUM(E87/D87))</f>
        <v/>
      </c>
      <c r="H87" s="45"/>
      <c r="I87" s="132" t="s">
        <v>0</v>
      </c>
      <c r="J87" s="132" t="s">
        <v>0</v>
      </c>
      <c r="K87" s="132" t="s">
        <v>0</v>
      </c>
      <c r="L87" s="132" t="s">
        <v>1</v>
      </c>
      <c r="M87" s="132" t="s">
        <v>0</v>
      </c>
      <c r="N87" s="132" t="s">
        <v>0</v>
      </c>
      <c r="O87" s="132" t="s">
        <v>0</v>
      </c>
    </row>
    <row r="88" spans="1:16" s="174" customFormat="1" ht="10.5" customHeight="1" x14ac:dyDescent="0.35">
      <c r="A88" s="33"/>
      <c r="B88" s="33" t="s">
        <v>353</v>
      </c>
      <c r="C88" s="33"/>
      <c r="D88" s="42"/>
      <c r="E88" s="42"/>
      <c r="F88" s="148"/>
      <c r="G88" s="33"/>
      <c r="H88" s="33"/>
      <c r="I88" s="132" t="s">
        <v>0</v>
      </c>
      <c r="J88" s="132" t="s">
        <v>0</v>
      </c>
      <c r="K88" s="132" t="s">
        <v>0</v>
      </c>
      <c r="L88" s="132" t="s">
        <v>1</v>
      </c>
      <c r="M88" s="132" t="s">
        <v>0</v>
      </c>
      <c r="N88" s="132" t="s">
        <v>0</v>
      </c>
      <c r="O88" s="132" t="s">
        <v>0</v>
      </c>
    </row>
    <row r="89" spans="1:16" ht="39" customHeight="1" x14ac:dyDescent="0.3">
      <c r="A89" s="244"/>
      <c r="B89" s="245" t="s">
        <v>329</v>
      </c>
      <c r="C89" s="245" t="s">
        <v>47</v>
      </c>
      <c r="D89" s="228">
        <f>COUNT(E89)*2</f>
        <v>0</v>
      </c>
      <c r="E89" s="50"/>
      <c r="F89" s="246" t="s">
        <v>46</v>
      </c>
      <c r="G89" s="247"/>
      <c r="H89" s="236"/>
      <c r="I89" s="132" t="s">
        <v>0</v>
      </c>
      <c r="J89" s="132" t="s">
        <v>0</v>
      </c>
      <c r="K89" s="132" t="s">
        <v>0</v>
      </c>
      <c r="L89" s="132" t="s">
        <v>1</v>
      </c>
      <c r="M89" s="132" t="s">
        <v>0</v>
      </c>
      <c r="N89" s="132" t="s">
        <v>0</v>
      </c>
      <c r="O89" s="132" t="s">
        <v>0</v>
      </c>
      <c r="P89" s="17"/>
    </row>
    <row r="90" spans="1:16" ht="28.25" customHeight="1" x14ac:dyDescent="0.3">
      <c r="A90" s="4"/>
      <c r="B90" s="3" t="s">
        <v>330</v>
      </c>
      <c r="C90" s="255" t="s">
        <v>45</v>
      </c>
      <c r="D90" s="49">
        <f>COUNT(E90)*2</f>
        <v>0</v>
      </c>
      <c r="E90" s="50"/>
      <c r="F90" s="29" t="s">
        <v>44</v>
      </c>
      <c r="G90" s="34"/>
      <c r="H90" s="32"/>
      <c r="I90" s="132" t="s">
        <v>0</v>
      </c>
      <c r="J90" s="132" t="s">
        <v>0</v>
      </c>
      <c r="K90" s="132" t="s">
        <v>0</v>
      </c>
      <c r="L90" s="132" t="s">
        <v>1</v>
      </c>
      <c r="M90" s="132" t="s">
        <v>0</v>
      </c>
      <c r="N90" s="132" t="s">
        <v>0</v>
      </c>
      <c r="O90" s="132" t="s">
        <v>0</v>
      </c>
      <c r="P90" s="17"/>
    </row>
    <row r="91" spans="1:16" ht="39" customHeight="1" x14ac:dyDescent="0.3">
      <c r="A91" s="4"/>
      <c r="B91" s="3" t="s">
        <v>331</v>
      </c>
      <c r="C91" s="3" t="s">
        <v>43</v>
      </c>
      <c r="D91" s="49">
        <f>COUNT(E91)*2</f>
        <v>0</v>
      </c>
      <c r="E91" s="50"/>
      <c r="F91" s="29" t="s">
        <v>42</v>
      </c>
      <c r="G91" s="34"/>
      <c r="H91" s="32"/>
      <c r="I91" s="132" t="s">
        <v>0</v>
      </c>
      <c r="J91" s="132" t="s">
        <v>0</v>
      </c>
      <c r="K91" s="132" t="s">
        <v>0</v>
      </c>
      <c r="L91" s="132" t="s">
        <v>1</v>
      </c>
      <c r="M91" s="132" t="s">
        <v>0</v>
      </c>
      <c r="N91" s="132" t="s">
        <v>0</v>
      </c>
      <c r="O91" s="132" t="s">
        <v>0</v>
      </c>
      <c r="P91" s="17"/>
    </row>
    <row r="92" spans="1:16" ht="35.75" customHeight="1" x14ac:dyDescent="0.3">
      <c r="A92" s="4"/>
      <c r="B92" s="3" t="s">
        <v>332</v>
      </c>
      <c r="C92" s="3" t="s">
        <v>41</v>
      </c>
      <c r="D92" s="49">
        <f>COUNT(E92)*2</f>
        <v>0</v>
      </c>
      <c r="E92" s="50"/>
      <c r="F92" s="29" t="s">
        <v>40</v>
      </c>
      <c r="G92" s="34"/>
      <c r="H92" s="32"/>
      <c r="I92" s="132" t="s">
        <v>0</v>
      </c>
      <c r="J92" s="132" t="s">
        <v>0</v>
      </c>
      <c r="K92" s="132" t="s">
        <v>0</v>
      </c>
      <c r="L92" s="132" t="s">
        <v>1</v>
      </c>
      <c r="M92" s="132" t="s">
        <v>0</v>
      </c>
      <c r="N92" s="132" t="s">
        <v>0</v>
      </c>
      <c r="O92" s="132" t="s">
        <v>0</v>
      </c>
      <c r="P92" s="17"/>
    </row>
    <row r="93" spans="1:16" ht="35.75" customHeight="1" x14ac:dyDescent="0.3">
      <c r="A93" s="4"/>
      <c r="B93" s="3" t="s">
        <v>333</v>
      </c>
      <c r="C93" s="3" t="s">
        <v>39</v>
      </c>
      <c r="D93" s="49">
        <f>COUNT(E93)*2</f>
        <v>0</v>
      </c>
      <c r="E93" s="50"/>
      <c r="F93" s="29" t="s">
        <v>38</v>
      </c>
      <c r="G93" s="34"/>
      <c r="H93" s="32"/>
      <c r="I93" s="132" t="s">
        <v>0</v>
      </c>
      <c r="J93" s="132" t="s">
        <v>0</v>
      </c>
      <c r="K93" s="132" t="s">
        <v>0</v>
      </c>
      <c r="L93" s="132" t="s">
        <v>1</v>
      </c>
      <c r="M93" s="132" t="s">
        <v>0</v>
      </c>
      <c r="N93" s="132" t="s">
        <v>0</v>
      </c>
      <c r="O93" s="132" t="s">
        <v>0</v>
      </c>
      <c r="P93" s="17"/>
    </row>
    <row r="94" spans="1:16" s="170" customFormat="1" ht="33.65" customHeight="1" x14ac:dyDescent="0.35">
      <c r="A94" s="53"/>
      <c r="B94" s="54"/>
      <c r="C94" s="55" t="s">
        <v>369</v>
      </c>
      <c r="D94" s="38">
        <f>SUM(D89:D93)</f>
        <v>0</v>
      </c>
      <c r="E94" s="38">
        <f>SUM(E89:E93)</f>
        <v>0</v>
      </c>
      <c r="F94" s="55" t="s">
        <v>167</v>
      </c>
      <c r="G94" s="37" t="str">
        <f>IF(ISERROR(SUM(E94/D94)),"",SUM(E94/D94))</f>
        <v/>
      </c>
      <c r="H94" s="15" t="s">
        <v>158</v>
      </c>
      <c r="I94" s="132" t="s">
        <v>0</v>
      </c>
      <c r="J94" s="132" t="s">
        <v>0</v>
      </c>
      <c r="K94" s="132" t="s">
        <v>0</v>
      </c>
      <c r="L94" s="132" t="s">
        <v>1</v>
      </c>
      <c r="M94" s="132" t="s">
        <v>0</v>
      </c>
      <c r="N94" s="132" t="s">
        <v>0</v>
      </c>
      <c r="O94" s="132" t="s">
        <v>0</v>
      </c>
    </row>
    <row r="95" spans="1:16" s="174" customFormat="1" ht="10.5" hidden="1" customHeight="1" x14ac:dyDescent="0.35">
      <c r="A95" s="33"/>
      <c r="B95" s="33" t="s">
        <v>352</v>
      </c>
      <c r="C95" s="33"/>
      <c r="D95" s="42"/>
      <c r="E95" s="42"/>
      <c r="F95" s="145"/>
      <c r="G95" s="33"/>
      <c r="H95" s="33"/>
      <c r="I95" s="181" t="s">
        <v>0</v>
      </c>
      <c r="J95" s="181" t="s">
        <v>0</v>
      </c>
      <c r="K95" s="181" t="s">
        <v>0</v>
      </c>
      <c r="L95" s="181" t="s">
        <v>0</v>
      </c>
      <c r="M95" s="181" t="s">
        <v>0</v>
      </c>
      <c r="N95" s="181" t="s">
        <v>1</v>
      </c>
      <c r="O95" s="181" t="s">
        <v>1</v>
      </c>
      <c r="P95" s="175"/>
    </row>
    <row r="96" spans="1:16" ht="22.5" hidden="1" customHeight="1" x14ac:dyDescent="0.3">
      <c r="A96" s="4"/>
      <c r="B96" s="3" t="s">
        <v>334</v>
      </c>
      <c r="C96" s="3" t="s">
        <v>37</v>
      </c>
      <c r="D96" s="49">
        <f t="shared" ref="D96:D104" si="5">COUNT(E96)*2</f>
        <v>0</v>
      </c>
      <c r="E96" s="41"/>
      <c r="F96" s="144" t="s">
        <v>36</v>
      </c>
      <c r="G96" s="26"/>
      <c r="H96" s="32"/>
      <c r="I96" s="132" t="s">
        <v>0</v>
      </c>
      <c r="J96" s="132" t="s">
        <v>0</v>
      </c>
      <c r="K96" s="132" t="s">
        <v>0</v>
      </c>
      <c r="L96" s="132" t="s">
        <v>0</v>
      </c>
      <c r="M96" s="132" t="s">
        <v>0</v>
      </c>
      <c r="N96" s="132" t="s">
        <v>1</v>
      </c>
      <c r="O96" s="132" t="s">
        <v>1</v>
      </c>
      <c r="P96" s="17"/>
    </row>
    <row r="97" spans="1:16" ht="34.5" hidden="1" customHeight="1" x14ac:dyDescent="0.3">
      <c r="A97" s="4"/>
      <c r="B97" s="3" t="s">
        <v>335</v>
      </c>
      <c r="C97" s="3" t="s">
        <v>35</v>
      </c>
      <c r="D97" s="49">
        <f t="shared" si="5"/>
        <v>0</v>
      </c>
      <c r="E97" s="50"/>
      <c r="F97" s="31" t="s">
        <v>34</v>
      </c>
      <c r="G97" s="26"/>
      <c r="H97" s="32"/>
      <c r="I97" s="132" t="s">
        <v>0</v>
      </c>
      <c r="J97" s="132" t="s">
        <v>0</v>
      </c>
      <c r="K97" s="132" t="s">
        <v>0</v>
      </c>
      <c r="L97" s="132" t="s">
        <v>0</v>
      </c>
      <c r="M97" s="132" t="s">
        <v>0</v>
      </c>
      <c r="N97" s="132" t="s">
        <v>1</v>
      </c>
      <c r="O97" s="132" t="s">
        <v>1</v>
      </c>
      <c r="P97" s="17"/>
    </row>
    <row r="98" spans="1:16" ht="107.9" hidden="1" customHeight="1" x14ac:dyDescent="0.3">
      <c r="A98" s="4"/>
      <c r="B98" s="3" t="s">
        <v>336</v>
      </c>
      <c r="C98" s="3" t="s">
        <v>33</v>
      </c>
      <c r="D98" s="49">
        <f t="shared" si="5"/>
        <v>0</v>
      </c>
      <c r="E98" s="50"/>
      <c r="F98" s="31" t="s">
        <v>32</v>
      </c>
      <c r="G98" s="26"/>
      <c r="H98" s="32"/>
      <c r="I98" s="132" t="s">
        <v>0</v>
      </c>
      <c r="J98" s="132" t="s">
        <v>0</v>
      </c>
      <c r="K98" s="132" t="s">
        <v>0</v>
      </c>
      <c r="L98" s="132" t="s">
        <v>0</v>
      </c>
      <c r="M98" s="132" t="s">
        <v>0</v>
      </c>
      <c r="N98" s="132" t="s">
        <v>0</v>
      </c>
      <c r="O98" s="132" t="s">
        <v>1</v>
      </c>
      <c r="P98" s="17"/>
    </row>
    <row r="99" spans="1:16" ht="59" hidden="1" customHeight="1" x14ac:dyDescent="0.3">
      <c r="A99" s="4"/>
      <c r="B99" s="3" t="s">
        <v>337</v>
      </c>
      <c r="C99" s="3" t="s">
        <v>31</v>
      </c>
      <c r="D99" s="49">
        <f t="shared" si="5"/>
        <v>0</v>
      </c>
      <c r="E99" s="50"/>
      <c r="F99" s="31" t="s">
        <v>30</v>
      </c>
      <c r="G99" s="26"/>
      <c r="H99" s="32"/>
      <c r="I99" s="132" t="s">
        <v>0</v>
      </c>
      <c r="J99" s="132" t="s">
        <v>0</v>
      </c>
      <c r="K99" s="132" t="s">
        <v>0</v>
      </c>
      <c r="L99" s="132" t="s">
        <v>0</v>
      </c>
      <c r="M99" s="132" t="s">
        <v>0</v>
      </c>
      <c r="N99" s="132" t="s">
        <v>0</v>
      </c>
      <c r="O99" s="132" t="s">
        <v>1</v>
      </c>
      <c r="P99" s="17"/>
    </row>
    <row r="100" spans="1:16" ht="119.75" hidden="1" customHeight="1" x14ac:dyDescent="0.3">
      <c r="A100" s="4"/>
      <c r="B100" s="3" t="s">
        <v>338</v>
      </c>
      <c r="C100" s="3" t="s">
        <v>29</v>
      </c>
      <c r="D100" s="49">
        <f t="shared" si="5"/>
        <v>0</v>
      </c>
      <c r="E100" s="50"/>
      <c r="F100" s="31" t="s">
        <v>28</v>
      </c>
      <c r="G100" s="26"/>
      <c r="H100" s="32"/>
      <c r="I100" s="132" t="s">
        <v>0</v>
      </c>
      <c r="J100" s="132" t="s">
        <v>0</v>
      </c>
      <c r="K100" s="132" t="s">
        <v>0</v>
      </c>
      <c r="L100" s="132" t="s">
        <v>0</v>
      </c>
      <c r="M100" s="132" t="s">
        <v>0</v>
      </c>
      <c r="N100" s="132" t="s">
        <v>0</v>
      </c>
      <c r="O100" s="132" t="s">
        <v>1</v>
      </c>
      <c r="P100" s="17"/>
    </row>
    <row r="101" spans="1:16" ht="51" hidden="1" customHeight="1" x14ac:dyDescent="0.3">
      <c r="A101" s="4"/>
      <c r="B101" s="3" t="s">
        <v>339</v>
      </c>
      <c r="C101" s="3" t="s">
        <v>27</v>
      </c>
      <c r="D101" s="49">
        <f t="shared" si="5"/>
        <v>0</v>
      </c>
      <c r="E101" s="50"/>
      <c r="F101" s="144" t="s">
        <v>26</v>
      </c>
      <c r="G101" s="26"/>
      <c r="H101" s="32"/>
      <c r="I101" s="132" t="s">
        <v>0</v>
      </c>
      <c r="J101" s="132" t="s">
        <v>0</v>
      </c>
      <c r="K101" s="132" t="s">
        <v>0</v>
      </c>
      <c r="L101" s="132" t="s">
        <v>0</v>
      </c>
      <c r="M101" s="132" t="s">
        <v>0</v>
      </c>
      <c r="N101" s="132" t="s">
        <v>0</v>
      </c>
      <c r="O101" s="132" t="s">
        <v>1</v>
      </c>
      <c r="P101" s="17"/>
    </row>
    <row r="102" spans="1:16" ht="27" hidden="1" customHeight="1" x14ac:dyDescent="0.3">
      <c r="A102" s="4"/>
      <c r="B102" s="3" t="s">
        <v>351</v>
      </c>
      <c r="C102" s="255" t="s">
        <v>25</v>
      </c>
      <c r="D102" s="49">
        <f t="shared" si="5"/>
        <v>0</v>
      </c>
      <c r="E102" s="50"/>
      <c r="F102" s="144" t="s">
        <v>24</v>
      </c>
      <c r="G102" s="26"/>
      <c r="H102" s="32"/>
      <c r="I102" s="132" t="s">
        <v>0</v>
      </c>
      <c r="J102" s="132" t="s">
        <v>0</v>
      </c>
      <c r="K102" s="132" t="s">
        <v>0</v>
      </c>
      <c r="L102" s="132" t="s">
        <v>0</v>
      </c>
      <c r="M102" s="132" t="s">
        <v>0</v>
      </c>
      <c r="N102" s="132" t="s">
        <v>0</v>
      </c>
      <c r="O102" s="132" t="s">
        <v>1</v>
      </c>
      <c r="P102" s="17"/>
    </row>
    <row r="103" spans="1:16" ht="12" hidden="1" customHeight="1" x14ac:dyDescent="0.3">
      <c r="A103" s="4"/>
      <c r="B103" s="3" t="s">
        <v>340</v>
      </c>
      <c r="C103" s="255" t="s">
        <v>23</v>
      </c>
      <c r="D103" s="49">
        <f t="shared" si="5"/>
        <v>0</v>
      </c>
      <c r="E103" s="50"/>
      <c r="F103" s="144" t="s">
        <v>21</v>
      </c>
      <c r="G103" s="26"/>
      <c r="H103" s="32"/>
      <c r="I103" s="132" t="s">
        <v>0</v>
      </c>
      <c r="J103" s="132" t="s">
        <v>0</v>
      </c>
      <c r="K103" s="132" t="s">
        <v>0</v>
      </c>
      <c r="L103" s="132" t="s">
        <v>0</v>
      </c>
      <c r="M103" s="132" t="s">
        <v>0</v>
      </c>
      <c r="N103" s="132" t="s">
        <v>0</v>
      </c>
      <c r="O103" s="132" t="s">
        <v>1</v>
      </c>
      <c r="P103" s="17"/>
    </row>
    <row r="104" spans="1:16" ht="12" hidden="1" customHeight="1" x14ac:dyDescent="0.3">
      <c r="A104" s="4"/>
      <c r="B104" s="3" t="s">
        <v>341</v>
      </c>
      <c r="C104" s="255" t="s">
        <v>22</v>
      </c>
      <c r="D104" s="49">
        <f t="shared" si="5"/>
        <v>0</v>
      </c>
      <c r="E104" s="50"/>
      <c r="F104" s="144" t="s">
        <v>21</v>
      </c>
      <c r="G104" s="26"/>
      <c r="H104" s="32"/>
      <c r="I104" s="132" t="s">
        <v>0</v>
      </c>
      <c r="J104" s="132" t="s">
        <v>0</v>
      </c>
      <c r="K104" s="132" t="s">
        <v>0</v>
      </c>
      <c r="L104" s="132" t="s">
        <v>0</v>
      </c>
      <c r="M104" s="132" t="s">
        <v>0</v>
      </c>
      <c r="N104" s="132" t="s">
        <v>0</v>
      </c>
      <c r="O104" s="132" t="s">
        <v>1</v>
      </c>
      <c r="P104" s="17"/>
    </row>
    <row r="105" spans="1:16" s="170" customFormat="1" ht="40.25" hidden="1" customHeight="1" x14ac:dyDescent="0.35">
      <c r="A105" s="53"/>
      <c r="B105" s="57"/>
      <c r="C105" s="230" t="s">
        <v>350</v>
      </c>
      <c r="D105" s="44">
        <f>SUM(D96:D104)</f>
        <v>0</v>
      </c>
      <c r="E105" s="44">
        <f>SUM(E96:E104)</f>
        <v>0</v>
      </c>
      <c r="F105" s="230" t="s">
        <v>167</v>
      </c>
      <c r="G105" s="197" t="str">
        <f>IF(ISERROR(SUM(E105/D105)),"",SUM(E105/D105))</f>
        <v/>
      </c>
      <c r="H105" s="45"/>
      <c r="I105" s="132" t="s">
        <v>0</v>
      </c>
      <c r="J105" s="132" t="s">
        <v>0</v>
      </c>
      <c r="K105" s="132" t="s">
        <v>0</v>
      </c>
      <c r="L105" s="132" t="s">
        <v>0</v>
      </c>
      <c r="M105" s="132" t="s">
        <v>0</v>
      </c>
      <c r="N105" s="132" t="s">
        <v>1</v>
      </c>
      <c r="O105" s="132" t="s">
        <v>1</v>
      </c>
    </row>
    <row r="106" spans="1:16" s="174" customFormat="1" ht="10.5" customHeight="1" x14ac:dyDescent="0.35">
      <c r="A106" s="33"/>
      <c r="B106" s="33" t="s">
        <v>349</v>
      </c>
      <c r="C106" s="33"/>
      <c r="D106" s="42"/>
      <c r="E106" s="42"/>
      <c r="F106" s="148"/>
      <c r="G106" s="33"/>
      <c r="H106" s="33"/>
      <c r="I106" s="139" t="s">
        <v>0</v>
      </c>
      <c r="J106" s="139" t="s">
        <v>0</v>
      </c>
      <c r="K106" s="139" t="s">
        <v>0</v>
      </c>
      <c r="L106" s="139" t="s">
        <v>1</v>
      </c>
      <c r="M106" s="139" t="s">
        <v>0</v>
      </c>
      <c r="N106" s="139" t="s">
        <v>1</v>
      </c>
      <c r="O106" s="139" t="s">
        <v>1</v>
      </c>
    </row>
    <row r="107" spans="1:16" s="6" customFormat="1" ht="23" customHeight="1" x14ac:dyDescent="0.35">
      <c r="A107" s="244"/>
      <c r="B107" s="245" t="s">
        <v>342</v>
      </c>
      <c r="C107" s="245" t="s">
        <v>19</v>
      </c>
      <c r="D107" s="228">
        <f>COUNT(E107)*2</f>
        <v>0</v>
      </c>
      <c r="E107" s="50"/>
      <c r="F107" s="246" t="s">
        <v>17</v>
      </c>
      <c r="G107" s="248"/>
      <c r="H107" s="236"/>
      <c r="I107" s="132" t="s">
        <v>0</v>
      </c>
      <c r="J107" s="132" t="s">
        <v>0</v>
      </c>
      <c r="K107" s="132" t="s">
        <v>0</v>
      </c>
      <c r="L107" s="132" t="s">
        <v>1</v>
      </c>
      <c r="M107" s="132" t="s">
        <v>0</v>
      </c>
      <c r="N107" s="132" t="s">
        <v>0</v>
      </c>
      <c r="O107" s="132" t="s">
        <v>0</v>
      </c>
    </row>
    <row r="108" spans="1:16" s="6" customFormat="1" ht="23" customHeight="1" x14ac:dyDescent="0.35">
      <c r="A108" s="4"/>
      <c r="B108" s="3" t="s">
        <v>343</v>
      </c>
      <c r="C108" s="3" t="s">
        <v>18</v>
      </c>
      <c r="D108" s="49">
        <f>COUNT(E108)*2</f>
        <v>0</v>
      </c>
      <c r="E108" s="50"/>
      <c r="F108" s="29" t="s">
        <v>17</v>
      </c>
      <c r="G108" s="26"/>
      <c r="H108" s="32"/>
      <c r="I108" s="132" t="s">
        <v>0</v>
      </c>
      <c r="J108" s="132" t="s">
        <v>0</v>
      </c>
      <c r="K108" s="132" t="s">
        <v>0</v>
      </c>
      <c r="L108" s="132" t="s">
        <v>1</v>
      </c>
      <c r="M108" s="132" t="s">
        <v>0</v>
      </c>
      <c r="N108" s="132" t="s">
        <v>0</v>
      </c>
      <c r="O108" s="132" t="s">
        <v>0</v>
      </c>
    </row>
    <row r="109" spans="1:16" ht="23.25" customHeight="1" x14ac:dyDescent="0.3">
      <c r="A109" s="4"/>
      <c r="B109" s="3" t="s">
        <v>344</v>
      </c>
      <c r="C109" s="3" t="s">
        <v>16</v>
      </c>
      <c r="D109" s="49">
        <f>COUNT(E109)*2</f>
        <v>0</v>
      </c>
      <c r="E109" s="50"/>
      <c r="F109" s="29" t="s">
        <v>15</v>
      </c>
      <c r="G109" s="26"/>
      <c r="H109" s="32"/>
      <c r="I109" s="132" t="s">
        <v>0</v>
      </c>
      <c r="J109" s="132" t="s">
        <v>0</v>
      </c>
      <c r="K109" s="132" t="s">
        <v>0</v>
      </c>
      <c r="L109" s="132" t="s">
        <v>1</v>
      </c>
      <c r="M109" s="132" t="s">
        <v>0</v>
      </c>
      <c r="N109" s="132" t="s">
        <v>1</v>
      </c>
      <c r="O109" s="132" t="s">
        <v>1</v>
      </c>
      <c r="P109" s="17"/>
    </row>
    <row r="110" spans="1:16" ht="40.25" customHeight="1" x14ac:dyDescent="0.3">
      <c r="A110" s="4"/>
      <c r="B110" s="3" t="s">
        <v>345</v>
      </c>
      <c r="C110" s="3" t="s">
        <v>14</v>
      </c>
      <c r="D110" s="49">
        <f>COUNT(E110)*2</f>
        <v>0</v>
      </c>
      <c r="E110" s="50"/>
      <c r="F110" s="29" t="s">
        <v>13</v>
      </c>
      <c r="G110" s="26"/>
      <c r="H110" s="32"/>
      <c r="I110" s="132" t="s">
        <v>0</v>
      </c>
      <c r="J110" s="132" t="s">
        <v>0</v>
      </c>
      <c r="K110" s="132" t="s">
        <v>0</v>
      </c>
      <c r="L110" s="132" t="s">
        <v>1</v>
      </c>
      <c r="M110" s="132" t="s">
        <v>0</v>
      </c>
      <c r="N110" s="132" t="s">
        <v>1</v>
      </c>
      <c r="O110" s="132" t="s">
        <v>1</v>
      </c>
      <c r="P110" s="17"/>
    </row>
    <row r="111" spans="1:16" s="6" customFormat="1" ht="27" customHeight="1" x14ac:dyDescent="0.35">
      <c r="A111" s="4"/>
      <c r="B111" s="3" t="s">
        <v>346</v>
      </c>
      <c r="C111" s="3" t="s">
        <v>12</v>
      </c>
      <c r="D111" s="49">
        <f>COUNT(E111)*2</f>
        <v>0</v>
      </c>
      <c r="E111" s="50"/>
      <c r="F111" s="29"/>
      <c r="G111" s="26"/>
      <c r="H111" s="32"/>
      <c r="I111" s="132" t="s">
        <v>0</v>
      </c>
      <c r="J111" s="132" t="s">
        <v>0</v>
      </c>
      <c r="K111" s="132" t="s">
        <v>0</v>
      </c>
      <c r="L111" s="132" t="s">
        <v>1</v>
      </c>
      <c r="M111" s="132" t="s">
        <v>0</v>
      </c>
      <c r="N111" s="132" t="s">
        <v>1</v>
      </c>
      <c r="O111" s="132" t="s">
        <v>1</v>
      </c>
    </row>
    <row r="112" spans="1:16" s="170" customFormat="1" ht="32.75" customHeight="1" x14ac:dyDescent="0.35">
      <c r="A112" s="53"/>
      <c r="B112" s="54"/>
      <c r="C112" s="55" t="s">
        <v>371</v>
      </c>
      <c r="D112" s="38">
        <f>SUM(D107:D111)</f>
        <v>0</v>
      </c>
      <c r="E112" s="38">
        <f>SUM(E107:E111)</f>
        <v>0</v>
      </c>
      <c r="F112" s="55" t="s">
        <v>167</v>
      </c>
      <c r="G112" s="37" t="str">
        <f>IF(ISERROR(SUM(E112/D112)),"",SUM(E112/D112))</f>
        <v/>
      </c>
      <c r="H112" s="15"/>
      <c r="I112" s="132" t="s">
        <v>0</v>
      </c>
      <c r="J112" s="132" t="s">
        <v>0</v>
      </c>
      <c r="K112" s="132" t="s">
        <v>0</v>
      </c>
      <c r="L112" s="132" t="s">
        <v>1</v>
      </c>
      <c r="M112" s="132" t="s">
        <v>0</v>
      </c>
      <c r="N112" s="132" t="s">
        <v>1</v>
      </c>
      <c r="O112" s="132" t="s">
        <v>1</v>
      </c>
    </row>
    <row r="113" spans="1:16" s="177" customFormat="1" ht="12.75" customHeight="1" x14ac:dyDescent="0.35">
      <c r="A113" s="212" t="s">
        <v>347</v>
      </c>
      <c r="B113" s="202"/>
      <c r="C113" s="198"/>
      <c r="D113" s="200"/>
      <c r="E113" s="200"/>
      <c r="F113" s="201"/>
      <c r="G113" s="198"/>
      <c r="H113" s="225"/>
      <c r="I113" s="140" t="s">
        <v>1</v>
      </c>
      <c r="J113" s="140" t="s">
        <v>1</v>
      </c>
      <c r="K113" s="140" t="s">
        <v>1</v>
      </c>
      <c r="L113" s="140" t="s">
        <v>1</v>
      </c>
      <c r="M113" s="140" t="s">
        <v>1</v>
      </c>
      <c r="N113" s="140" t="s">
        <v>1</v>
      </c>
      <c r="O113" s="140" t="s">
        <v>1</v>
      </c>
      <c r="P113" s="176"/>
    </row>
    <row r="114" spans="1:16" ht="97.25" customHeight="1" x14ac:dyDescent="0.3">
      <c r="A114" s="90"/>
      <c r="B114" s="36">
        <v>9.1</v>
      </c>
      <c r="C114" s="3" t="s">
        <v>11</v>
      </c>
      <c r="D114" s="49">
        <f t="shared" ref="D114:D122" si="6">COUNT(E114)*2</f>
        <v>0</v>
      </c>
      <c r="E114" s="43"/>
      <c r="F114" s="35" t="s">
        <v>5</v>
      </c>
      <c r="G114" s="30"/>
      <c r="H114" s="32"/>
      <c r="I114" s="132" t="s">
        <v>0</v>
      </c>
      <c r="J114" s="132" t="s">
        <v>1</v>
      </c>
      <c r="K114" s="132" t="s">
        <v>1</v>
      </c>
      <c r="L114" s="132" t="s">
        <v>1</v>
      </c>
      <c r="M114" s="132" t="s">
        <v>1</v>
      </c>
      <c r="N114" s="132" t="s">
        <v>1</v>
      </c>
      <c r="O114" s="132" t="s">
        <v>1</v>
      </c>
    </row>
    <row r="115" spans="1:16" ht="34.5" customHeight="1" x14ac:dyDescent="0.3">
      <c r="A115" s="90"/>
      <c r="B115" s="36">
        <v>9.1999999999999993</v>
      </c>
      <c r="C115" s="3" t="s">
        <v>10</v>
      </c>
      <c r="D115" s="49">
        <f t="shared" si="6"/>
        <v>0</v>
      </c>
      <c r="E115" s="50"/>
      <c r="F115" s="35" t="s">
        <v>4</v>
      </c>
      <c r="G115" s="30"/>
      <c r="H115" s="32"/>
      <c r="I115" s="132" t="s">
        <v>0</v>
      </c>
      <c r="J115" s="132" t="s">
        <v>1</v>
      </c>
      <c r="K115" s="132" t="s">
        <v>1</v>
      </c>
      <c r="L115" s="132" t="s">
        <v>1</v>
      </c>
      <c r="M115" s="132" t="s">
        <v>1</v>
      </c>
      <c r="N115" s="132" t="s">
        <v>1</v>
      </c>
      <c r="O115" s="132" t="s">
        <v>1</v>
      </c>
    </row>
    <row r="116" spans="1:16" ht="73.5" customHeight="1" x14ac:dyDescent="0.3">
      <c r="A116" s="90"/>
      <c r="B116" s="36">
        <v>9.3000000000000007</v>
      </c>
      <c r="C116" s="3" t="s">
        <v>372</v>
      </c>
      <c r="D116" s="49">
        <f t="shared" si="6"/>
        <v>0</v>
      </c>
      <c r="E116" s="50"/>
      <c r="F116" s="21" t="s">
        <v>9</v>
      </c>
      <c r="G116" s="30"/>
      <c r="H116" s="32"/>
      <c r="I116" s="132" t="s">
        <v>1</v>
      </c>
      <c r="J116" s="132" t="s">
        <v>1</v>
      </c>
      <c r="K116" s="132" t="s">
        <v>1</v>
      </c>
      <c r="L116" s="132" t="s">
        <v>1</v>
      </c>
      <c r="M116" s="132" t="s">
        <v>1</v>
      </c>
      <c r="N116" s="132" t="s">
        <v>1</v>
      </c>
      <c r="O116" s="132" t="s">
        <v>1</v>
      </c>
    </row>
    <row r="117" spans="1:16" ht="38.75" customHeight="1" x14ac:dyDescent="0.3">
      <c r="A117" s="4"/>
      <c r="B117" s="36">
        <v>9.4</v>
      </c>
      <c r="C117" s="3" t="s">
        <v>8</v>
      </c>
      <c r="D117" s="49">
        <f t="shared" si="6"/>
        <v>0</v>
      </c>
      <c r="E117" s="50"/>
      <c r="F117" s="21" t="s">
        <v>7</v>
      </c>
      <c r="G117" s="30"/>
      <c r="H117" s="32"/>
      <c r="I117" s="132" t="s">
        <v>0</v>
      </c>
      <c r="J117" s="132" t="s">
        <v>1</v>
      </c>
      <c r="K117" s="132" t="s">
        <v>1</v>
      </c>
      <c r="L117" s="132" t="s">
        <v>1</v>
      </c>
      <c r="M117" s="132" t="s">
        <v>1</v>
      </c>
      <c r="N117" s="132" t="s">
        <v>1</v>
      </c>
      <c r="O117" s="132" t="s">
        <v>1</v>
      </c>
      <c r="P117" s="17"/>
    </row>
    <row r="118" spans="1:16" ht="26" customHeight="1" x14ac:dyDescent="0.3">
      <c r="A118" s="4"/>
      <c r="B118" s="36">
        <v>9.5</v>
      </c>
      <c r="C118" s="3" t="s">
        <v>6</v>
      </c>
      <c r="D118" s="49">
        <f t="shared" si="6"/>
        <v>0</v>
      </c>
      <c r="E118" s="50"/>
      <c r="F118" s="29" t="s">
        <v>5</v>
      </c>
      <c r="G118" s="30"/>
      <c r="H118" s="32"/>
      <c r="I118" s="132" t="s">
        <v>0</v>
      </c>
      <c r="J118" s="132" t="s">
        <v>1</v>
      </c>
      <c r="K118" s="132" t="s">
        <v>1</v>
      </c>
      <c r="L118" s="132" t="s">
        <v>1</v>
      </c>
      <c r="M118" s="132" t="s">
        <v>1</v>
      </c>
      <c r="N118" s="132" t="s">
        <v>1</v>
      </c>
      <c r="O118" s="132" t="s">
        <v>1</v>
      </c>
      <c r="P118" s="17"/>
    </row>
    <row r="119" spans="1:16" ht="39.65" hidden="1" customHeight="1" x14ac:dyDescent="0.3">
      <c r="A119" s="4"/>
      <c r="B119" s="36">
        <v>9.6</v>
      </c>
      <c r="C119" s="3" t="s">
        <v>3</v>
      </c>
      <c r="D119" s="49">
        <f t="shared" si="6"/>
        <v>0</v>
      </c>
      <c r="E119" s="50"/>
      <c r="F119" s="146" t="s">
        <v>2</v>
      </c>
      <c r="G119" s="30"/>
      <c r="H119" s="32"/>
      <c r="I119" s="132" t="s">
        <v>0</v>
      </c>
      <c r="J119" s="132" t="s">
        <v>1</v>
      </c>
      <c r="K119" s="132" t="s">
        <v>0</v>
      </c>
      <c r="L119" s="132" t="s">
        <v>0</v>
      </c>
      <c r="M119" s="132" t="s">
        <v>0</v>
      </c>
      <c r="N119" s="132" t="s">
        <v>0</v>
      </c>
      <c r="O119" s="132" t="s">
        <v>0</v>
      </c>
      <c r="P119" s="17"/>
    </row>
    <row r="120" spans="1:16" ht="64.25" customHeight="1" x14ac:dyDescent="0.3">
      <c r="A120" s="90"/>
      <c r="B120" s="36">
        <v>9.6999999999999993</v>
      </c>
      <c r="C120" s="3" t="s">
        <v>77</v>
      </c>
      <c r="D120" s="49">
        <f t="shared" si="6"/>
        <v>0</v>
      </c>
      <c r="E120" s="50"/>
      <c r="F120" s="29" t="s">
        <v>76</v>
      </c>
      <c r="G120" s="30"/>
      <c r="H120" s="226"/>
      <c r="I120" s="132" t="s">
        <v>1</v>
      </c>
      <c r="J120" s="132" t="s">
        <v>0</v>
      </c>
      <c r="K120" s="132" t="s">
        <v>1</v>
      </c>
      <c r="L120" s="132" t="s">
        <v>1</v>
      </c>
      <c r="M120" s="132" t="s">
        <v>1</v>
      </c>
      <c r="N120" s="132" t="s">
        <v>0</v>
      </c>
      <c r="O120" s="132" t="s">
        <v>0</v>
      </c>
    </row>
    <row r="121" spans="1:16" ht="76.25" customHeight="1" x14ac:dyDescent="0.3">
      <c r="A121" s="90"/>
      <c r="B121" s="36">
        <v>9.9</v>
      </c>
      <c r="C121" s="255" t="s">
        <v>300</v>
      </c>
      <c r="D121" s="49">
        <f t="shared" si="6"/>
        <v>0</v>
      </c>
      <c r="E121" s="50"/>
      <c r="F121" s="29" t="s">
        <v>78</v>
      </c>
      <c r="G121" s="30"/>
      <c r="H121" s="226"/>
      <c r="I121" s="132" t="s">
        <v>1</v>
      </c>
      <c r="J121" s="132" t="s">
        <v>1</v>
      </c>
      <c r="K121" s="132" t="s">
        <v>1</v>
      </c>
      <c r="L121" s="132" t="s">
        <v>1</v>
      </c>
      <c r="M121" s="132" t="s">
        <v>1</v>
      </c>
      <c r="N121" s="132" t="s">
        <v>1</v>
      </c>
      <c r="O121" s="132" t="s">
        <v>1</v>
      </c>
    </row>
    <row r="122" spans="1:16" ht="64.25" customHeight="1" x14ac:dyDescent="0.3">
      <c r="A122" s="90"/>
      <c r="B122" s="268">
        <v>9.1</v>
      </c>
      <c r="C122" s="256" t="s">
        <v>272</v>
      </c>
      <c r="D122" s="49">
        <f t="shared" si="6"/>
        <v>0</v>
      </c>
      <c r="E122" s="41"/>
      <c r="F122" s="29"/>
      <c r="G122" s="30"/>
      <c r="H122" s="32"/>
      <c r="I122" s="132" t="s">
        <v>1</v>
      </c>
      <c r="J122" s="132" t="s">
        <v>1</v>
      </c>
      <c r="K122" s="132" t="s">
        <v>1</v>
      </c>
      <c r="L122" s="132" t="s">
        <v>1</v>
      </c>
      <c r="M122" s="132" t="s">
        <v>1</v>
      </c>
      <c r="N122" s="132" t="s">
        <v>1</v>
      </c>
      <c r="O122" s="132" t="s">
        <v>1</v>
      </c>
    </row>
    <row r="123" spans="1:16" s="170" customFormat="1" ht="35.75" customHeight="1" x14ac:dyDescent="0.35">
      <c r="A123" s="91"/>
      <c r="B123" s="190"/>
      <c r="C123" s="195" t="s">
        <v>348</v>
      </c>
      <c r="D123" s="191">
        <f>SUM(D114:D122)</f>
        <v>0</v>
      </c>
      <c r="E123" s="191">
        <f>SUM(E114:E122)</f>
        <v>0</v>
      </c>
      <c r="F123" s="195" t="s">
        <v>167</v>
      </c>
      <c r="G123" s="192" t="str">
        <f>IF(ISERROR(SUM(E123/D123)),"",SUM(E123/D123))</f>
        <v/>
      </c>
      <c r="H123" s="193"/>
      <c r="I123" s="156" t="s">
        <v>1</v>
      </c>
      <c r="J123" s="156" t="s">
        <v>1</v>
      </c>
      <c r="K123" s="156" t="s">
        <v>1</v>
      </c>
      <c r="L123" s="156" t="s">
        <v>1</v>
      </c>
      <c r="M123" s="156" t="s">
        <v>1</v>
      </c>
      <c r="N123" s="156" t="s">
        <v>1</v>
      </c>
      <c r="O123" s="156" t="s">
        <v>1</v>
      </c>
      <c r="P123" s="169"/>
    </row>
    <row r="124" spans="1:16" s="170" customFormat="1" ht="35.75" hidden="1" customHeight="1" x14ac:dyDescent="0.35">
      <c r="A124" s="91"/>
      <c r="B124" s="184"/>
      <c r="C124" s="257"/>
      <c r="D124" s="185"/>
      <c r="E124" s="185"/>
      <c r="F124" s="186"/>
      <c r="G124" s="187"/>
      <c r="H124" s="188"/>
      <c r="I124" s="189"/>
      <c r="J124" s="189"/>
      <c r="K124" s="189"/>
      <c r="L124" s="189"/>
      <c r="M124" s="189"/>
      <c r="N124" s="189"/>
      <c r="O124" s="189"/>
      <c r="P124" s="169"/>
    </row>
    <row r="125" spans="1:16" s="170" customFormat="1" ht="24" customHeight="1" x14ac:dyDescent="0.35">
      <c r="A125" s="91"/>
      <c r="B125" s="84"/>
      <c r="C125" s="262" t="s">
        <v>217</v>
      </c>
      <c r="D125" s="263" t="s">
        <v>149</v>
      </c>
      <c r="E125" s="263" t="s">
        <v>150</v>
      </c>
      <c r="F125" s="264" t="s">
        <v>170</v>
      </c>
      <c r="G125" s="17"/>
      <c r="H125" s="178"/>
      <c r="I125" s="132" t="s">
        <v>1</v>
      </c>
      <c r="J125" s="132" t="s">
        <v>1</v>
      </c>
      <c r="K125" s="132" t="s">
        <v>1</v>
      </c>
      <c r="L125" s="132" t="s">
        <v>1</v>
      </c>
      <c r="M125" s="132" t="s">
        <v>1</v>
      </c>
      <c r="N125" s="132" t="s">
        <v>1</v>
      </c>
      <c r="O125" s="132" t="s">
        <v>1</v>
      </c>
      <c r="P125" s="169"/>
    </row>
    <row r="126" spans="1:16" ht="6.65" customHeight="1" x14ac:dyDescent="0.3">
      <c r="A126" s="17"/>
      <c r="B126" s="17"/>
      <c r="C126" s="258"/>
      <c r="D126" s="217"/>
      <c r="E126" s="217"/>
      <c r="F126" s="218"/>
      <c r="G126" s="17"/>
      <c r="I126" s="132" t="s">
        <v>1</v>
      </c>
      <c r="J126" s="132" t="s">
        <v>1</v>
      </c>
      <c r="K126" s="132" t="s">
        <v>1</v>
      </c>
      <c r="L126" s="132" t="s">
        <v>1</v>
      </c>
      <c r="M126" s="132" t="s">
        <v>1</v>
      </c>
      <c r="N126" s="132" t="s">
        <v>1</v>
      </c>
      <c r="O126" s="132" t="s">
        <v>1</v>
      </c>
      <c r="P126" s="17"/>
    </row>
    <row r="127" spans="1:16" ht="28.25" customHeight="1" x14ac:dyDescent="0.3">
      <c r="C127" s="265" t="str">
        <f>C16</f>
        <v>Section 1 - GENERAL ADMINISTRATIVE OVERSIGHT Total:</v>
      </c>
      <c r="D127" s="219">
        <f>D16</f>
        <v>0</v>
      </c>
      <c r="E127" s="219">
        <f>E16</f>
        <v>0</v>
      </c>
      <c r="F127" s="220" t="str">
        <f>IF(ISERROR(SUM(E127/D127)),"",SUM(E127/D127))</f>
        <v/>
      </c>
      <c r="G127" s="17"/>
      <c r="I127" s="182" t="s">
        <v>1</v>
      </c>
      <c r="J127" s="182" t="s">
        <v>1</v>
      </c>
      <c r="K127" s="182" t="s">
        <v>1</v>
      </c>
      <c r="L127" s="182" t="s">
        <v>1</v>
      </c>
      <c r="M127" s="182" t="s">
        <v>1</v>
      </c>
      <c r="N127" s="182" t="s">
        <v>1</v>
      </c>
      <c r="O127" s="182" t="s">
        <v>1</v>
      </c>
    </row>
    <row r="128" spans="1:16" ht="25.5" customHeight="1" x14ac:dyDescent="0.3">
      <c r="A128" s="17">
        <f>A24</f>
        <v>0</v>
      </c>
      <c r="C128" s="265" t="str">
        <f>C24</f>
        <v>Section 2 - OVERSIGHT OF SPECIALTY PROGRAMS Total:</v>
      </c>
      <c r="D128" s="219">
        <f>D24</f>
        <v>0</v>
      </c>
      <c r="E128" s="219">
        <f>E24</f>
        <v>0</v>
      </c>
      <c r="F128" s="220" t="str">
        <f t="shared" ref="F128:F140" si="7">IF(ISERROR(SUM(E128/D128)),"",SUM(E128/D128))</f>
        <v/>
      </c>
      <c r="G128" s="17"/>
      <c r="H128" s="17"/>
      <c r="I128" s="183" t="s">
        <v>0</v>
      </c>
      <c r="J128" s="183" t="s">
        <v>0</v>
      </c>
      <c r="K128" s="183" t="s">
        <v>0</v>
      </c>
      <c r="L128" s="183" t="s">
        <v>1</v>
      </c>
      <c r="M128" s="183" t="s">
        <v>1</v>
      </c>
      <c r="N128" s="183" t="s">
        <v>0</v>
      </c>
      <c r="O128" s="183" t="s">
        <v>1</v>
      </c>
      <c r="P128" s="17"/>
    </row>
    <row r="129" spans="1:16" ht="17.149999999999999" customHeight="1" x14ac:dyDescent="0.3">
      <c r="C129" s="265" t="str">
        <f>C31</f>
        <v>Section 3 - QUALITY IMPROVEMENT Total:</v>
      </c>
      <c r="D129" s="219">
        <f>D31</f>
        <v>0</v>
      </c>
      <c r="E129" s="219">
        <f>E31</f>
        <v>0</v>
      </c>
      <c r="F129" s="220" t="str">
        <f t="shared" si="7"/>
        <v/>
      </c>
      <c r="G129" s="17" t="s">
        <v>158</v>
      </c>
      <c r="H129" s="17"/>
      <c r="I129" s="182" t="s">
        <v>1</v>
      </c>
      <c r="J129" s="182" t="s">
        <v>1</v>
      </c>
      <c r="K129" s="182" t="s">
        <v>1</v>
      </c>
      <c r="L129" s="182" t="s">
        <v>1</v>
      </c>
      <c r="M129" s="182" t="s">
        <v>1</v>
      </c>
      <c r="N129" s="182" t="s">
        <v>1</v>
      </c>
      <c r="O129" s="182" t="s">
        <v>1</v>
      </c>
    </row>
    <row r="130" spans="1:16" ht="26.15" customHeight="1" x14ac:dyDescent="0.3">
      <c r="C130" s="265" t="str">
        <f>C37</f>
        <v>Section 4 - CUSTOMER SERVICES/ACCESS TO CARE Total:</v>
      </c>
      <c r="D130" s="219">
        <f>D37</f>
        <v>0</v>
      </c>
      <c r="E130" s="219">
        <f>E37</f>
        <v>0</v>
      </c>
      <c r="F130" s="220" t="str">
        <f t="shared" si="7"/>
        <v/>
      </c>
      <c r="G130" s="17"/>
      <c r="H130" s="17"/>
      <c r="I130" s="182" t="s">
        <v>1</v>
      </c>
      <c r="J130" s="182" t="s">
        <v>1</v>
      </c>
      <c r="K130" s="182" t="s">
        <v>1</v>
      </c>
      <c r="L130" s="182" t="s">
        <v>1</v>
      </c>
      <c r="M130" s="182" t="s">
        <v>1</v>
      </c>
      <c r="N130" s="182" t="s">
        <v>1</v>
      </c>
      <c r="O130" s="182" t="s">
        <v>1</v>
      </c>
    </row>
    <row r="131" spans="1:16" ht="17.149999999999999" hidden="1" customHeight="1" x14ac:dyDescent="0.3">
      <c r="C131" s="266" t="str">
        <f>C44</f>
        <v>Section 5 - FACILITY &amp; MAINTENANCE Total:</v>
      </c>
      <c r="D131" s="219">
        <f>D44</f>
        <v>0</v>
      </c>
      <c r="E131" s="219">
        <f>E44</f>
        <v>0</v>
      </c>
      <c r="F131" s="220" t="str">
        <f t="shared" si="7"/>
        <v/>
      </c>
      <c r="G131" s="17"/>
      <c r="H131" s="17"/>
      <c r="I131" s="182" t="s">
        <v>1</v>
      </c>
      <c r="J131" s="182" t="s">
        <v>1</v>
      </c>
      <c r="K131" s="182" t="s">
        <v>1</v>
      </c>
      <c r="L131" s="182" t="s">
        <v>0</v>
      </c>
      <c r="M131" s="182" t="s">
        <v>0</v>
      </c>
      <c r="N131" s="182" t="s">
        <v>1</v>
      </c>
      <c r="O131" s="182" t="s">
        <v>0</v>
      </c>
    </row>
    <row r="132" spans="1:16" ht="17.149999999999999" customHeight="1" x14ac:dyDescent="0.3">
      <c r="C132" s="266" t="str">
        <f>C50</f>
        <v>Section  6 - MEDICATION MANAGEMENT Total:</v>
      </c>
      <c r="D132" s="219">
        <f>D50</f>
        <v>0</v>
      </c>
      <c r="E132" s="219">
        <f>E50</f>
        <v>0</v>
      </c>
      <c r="F132" s="220" t="str">
        <f t="shared" si="7"/>
        <v/>
      </c>
      <c r="G132" s="17"/>
      <c r="H132" s="17"/>
      <c r="I132" s="182" t="s">
        <v>1</v>
      </c>
      <c r="J132" s="182" t="s">
        <v>1</v>
      </c>
      <c r="K132" s="182" t="s">
        <v>1</v>
      </c>
      <c r="L132" s="182" t="s">
        <v>1</v>
      </c>
      <c r="M132" s="182" t="s">
        <v>1</v>
      </c>
      <c r="N132" s="182" t="s">
        <v>1</v>
      </c>
      <c r="O132" s="182" t="s">
        <v>1</v>
      </c>
    </row>
    <row r="133" spans="1:16" ht="17.149999999999999" hidden="1" customHeight="1" x14ac:dyDescent="0.3">
      <c r="C133" s="266" t="str">
        <f>C58</f>
        <v>Section 7 - EMERGENCY RESPONSE Total:</v>
      </c>
      <c r="D133" s="219">
        <f>D58</f>
        <v>0</v>
      </c>
      <c r="E133" s="219">
        <f>E58</f>
        <v>0</v>
      </c>
      <c r="F133" s="220" t="str">
        <f t="shared" si="7"/>
        <v/>
      </c>
      <c r="G133" s="17"/>
      <c r="H133" s="17"/>
      <c r="I133" s="182" t="s">
        <v>1</v>
      </c>
      <c r="J133" s="182" t="s">
        <v>1</v>
      </c>
      <c r="K133" s="182" t="s">
        <v>1</v>
      </c>
      <c r="L133" s="182" t="s">
        <v>0</v>
      </c>
      <c r="M133" s="182" t="s">
        <v>0</v>
      </c>
      <c r="N133" s="182" t="s">
        <v>0</v>
      </c>
      <c r="O133" s="182" t="s">
        <v>0</v>
      </c>
    </row>
    <row r="134" spans="1:16" ht="23.75" customHeight="1" x14ac:dyDescent="0.3">
      <c r="C134" s="267" t="str">
        <f>C71</f>
        <v>Section 8A - DIRECT CARE STAFF TRAINING REQUIREMENTS Total:</v>
      </c>
      <c r="D134" s="219">
        <f>D71</f>
        <v>0</v>
      </c>
      <c r="E134" s="219">
        <f>E71</f>
        <v>0</v>
      </c>
      <c r="F134" s="221" t="str">
        <f t="shared" si="7"/>
        <v/>
      </c>
      <c r="G134" s="17"/>
      <c r="H134" s="17"/>
      <c r="I134" s="182" t="s">
        <v>1</v>
      </c>
      <c r="J134" s="182" t="s">
        <v>1</v>
      </c>
      <c r="K134" s="182" t="s">
        <v>1</v>
      </c>
      <c r="L134" s="182" t="s">
        <v>1</v>
      </c>
      <c r="M134" s="182" t="s">
        <v>1</v>
      </c>
      <c r="N134" s="182" t="s">
        <v>1</v>
      </c>
      <c r="O134" s="182" t="s">
        <v>1</v>
      </c>
    </row>
    <row r="135" spans="1:16" ht="23.75" hidden="1" customHeight="1" x14ac:dyDescent="0.3">
      <c r="C135" s="267" t="str">
        <f>C81</f>
        <v>Section 8B - TRAINING REQUIREMENTS 
FOR SPECIALIZED RESIDENTIAL Total:</v>
      </c>
      <c r="D135" s="219">
        <f>D81</f>
        <v>0</v>
      </c>
      <c r="E135" s="219">
        <f>E81</f>
        <v>0</v>
      </c>
      <c r="F135" s="221" t="str">
        <f t="shared" si="7"/>
        <v/>
      </c>
      <c r="G135" s="17"/>
      <c r="H135" s="17"/>
      <c r="I135" s="182" t="s">
        <v>1</v>
      </c>
      <c r="J135" s="182" t="s">
        <v>0</v>
      </c>
      <c r="K135" s="182" t="s">
        <v>1</v>
      </c>
      <c r="L135" s="182" t="s">
        <v>0</v>
      </c>
      <c r="M135" s="182" t="s">
        <v>0</v>
      </c>
      <c r="N135" s="182" t="s">
        <v>0</v>
      </c>
      <c r="O135" s="182" t="s">
        <v>0</v>
      </c>
    </row>
    <row r="136" spans="1:16" ht="23.75" customHeight="1" x14ac:dyDescent="0.3">
      <c r="A136" s="17">
        <f>A87</f>
        <v>0</v>
      </c>
      <c r="C136" s="267" t="str">
        <f>C87</f>
        <v>Section 8C - TRAINING REQUIREMENTS
FOR CHILDREN'S DIAGNOSTIC Total:</v>
      </c>
      <c r="D136" s="219">
        <f>D87</f>
        <v>0</v>
      </c>
      <c r="E136" s="219">
        <f>E87</f>
        <v>0</v>
      </c>
      <c r="F136" s="221" t="str">
        <f t="shared" si="7"/>
        <v/>
      </c>
      <c r="G136" s="17"/>
      <c r="H136" s="17"/>
      <c r="I136" s="183" t="s">
        <v>0</v>
      </c>
      <c r="J136" s="183" t="s">
        <v>0</v>
      </c>
      <c r="K136" s="183" t="s">
        <v>0</v>
      </c>
      <c r="L136" s="183" t="s">
        <v>1</v>
      </c>
      <c r="M136" s="183" t="s">
        <v>0</v>
      </c>
      <c r="N136" s="183" t="s">
        <v>0</v>
      </c>
      <c r="O136" s="183" t="s">
        <v>0</v>
      </c>
      <c r="P136" s="17"/>
    </row>
    <row r="137" spans="1:16" ht="23.75" customHeight="1" x14ac:dyDescent="0.3">
      <c r="A137" s="17">
        <f>A94</f>
        <v>0</v>
      </c>
      <c r="C137" s="267" t="str">
        <f>C94</f>
        <v>Section 8D - TRAINING REQUIREMENTS 
FOR HOME-BASED SERVICES Total:</v>
      </c>
      <c r="D137" s="219">
        <f>D94</f>
        <v>0</v>
      </c>
      <c r="E137" s="219">
        <f>E94</f>
        <v>0</v>
      </c>
      <c r="F137" s="221" t="str">
        <f t="shared" si="7"/>
        <v/>
      </c>
      <c r="G137" s="17"/>
      <c r="H137" s="17"/>
      <c r="I137" s="183" t="s">
        <v>0</v>
      </c>
      <c r="J137" s="183" t="s">
        <v>0</v>
      </c>
      <c r="K137" s="183" t="s">
        <v>0</v>
      </c>
      <c r="L137" s="183" t="s">
        <v>1</v>
      </c>
      <c r="M137" s="183" t="s">
        <v>0</v>
      </c>
      <c r="N137" s="183" t="s">
        <v>0</v>
      </c>
      <c r="O137" s="183" t="s">
        <v>0</v>
      </c>
      <c r="P137" s="17"/>
    </row>
    <row r="138" spans="1:16" ht="35.15" hidden="1" customHeight="1" x14ac:dyDescent="0.3">
      <c r="A138" s="17">
        <f>A105</f>
        <v>0</v>
      </c>
      <c r="C138" s="267" t="str">
        <f>C105</f>
        <v>Section 8E - TRAINING AND SPECIALTY REQUIREMENTS FOR 
SUBSTANCE ABUSE PROGRAMS Total:</v>
      </c>
      <c r="D138" s="219">
        <f>D105</f>
        <v>0</v>
      </c>
      <c r="E138" s="219">
        <f>E105</f>
        <v>0</v>
      </c>
      <c r="F138" s="221" t="str">
        <f t="shared" si="7"/>
        <v/>
      </c>
      <c r="G138" s="17"/>
      <c r="H138" s="17"/>
      <c r="I138" s="183" t="s">
        <v>0</v>
      </c>
      <c r="J138" s="183" t="s">
        <v>0</v>
      </c>
      <c r="K138" s="183" t="s">
        <v>0</v>
      </c>
      <c r="L138" s="183" t="s">
        <v>0</v>
      </c>
      <c r="M138" s="183" t="s">
        <v>0</v>
      </c>
      <c r="N138" s="183" t="s">
        <v>1</v>
      </c>
      <c r="O138" s="183" t="s">
        <v>1</v>
      </c>
      <c r="P138" s="17"/>
    </row>
    <row r="139" spans="1:16" ht="25.25" customHeight="1" x14ac:dyDescent="0.3">
      <c r="A139" s="17">
        <f>A112</f>
        <v>0</v>
      </c>
      <c r="C139" s="267" t="str">
        <f>C112</f>
        <v>Section 8F - OTHER SPECIALTY TRAINING REQUIREMENTS Total:</v>
      </c>
      <c r="D139" s="219">
        <f>D112</f>
        <v>0</v>
      </c>
      <c r="E139" s="219">
        <f>E112</f>
        <v>0</v>
      </c>
      <c r="F139" s="221" t="str">
        <f t="shared" si="7"/>
        <v/>
      </c>
      <c r="G139" s="17"/>
      <c r="H139" s="17"/>
      <c r="I139" s="182" t="s">
        <v>0</v>
      </c>
      <c r="J139" s="182" t="s">
        <v>0</v>
      </c>
      <c r="K139" s="182" t="s">
        <v>0</v>
      </c>
      <c r="L139" s="182" t="s">
        <v>1</v>
      </c>
      <c r="M139" s="182" t="s">
        <v>0</v>
      </c>
      <c r="N139" s="182" t="s">
        <v>1</v>
      </c>
      <c r="O139" s="182" t="s">
        <v>1</v>
      </c>
      <c r="P139" s="17"/>
    </row>
    <row r="140" spans="1:16" ht="16.5" customHeight="1" x14ac:dyDescent="0.3">
      <c r="A140" s="17"/>
      <c r="C140" s="259" t="s">
        <v>368</v>
      </c>
      <c r="D140" s="219">
        <f>SUM(D134:D139)</f>
        <v>0</v>
      </c>
      <c r="E140" s="219">
        <f>SUM(E134:E139)</f>
        <v>0</v>
      </c>
      <c r="F140" s="220" t="str">
        <f t="shared" si="7"/>
        <v/>
      </c>
      <c r="G140" s="17"/>
      <c r="H140" s="17"/>
      <c r="I140" s="182" t="s">
        <v>1</v>
      </c>
      <c r="J140" s="182" t="s">
        <v>1</v>
      </c>
      <c r="K140" s="182" t="s">
        <v>1</v>
      </c>
      <c r="L140" s="182" t="s">
        <v>1</v>
      </c>
      <c r="M140" s="182" t="s">
        <v>1</v>
      </c>
      <c r="N140" s="182" t="s">
        <v>1</v>
      </c>
      <c r="O140" s="182" t="s">
        <v>1</v>
      </c>
      <c r="P140" s="17"/>
    </row>
    <row r="141" spans="1:16" ht="25.5" customHeight="1" x14ac:dyDescent="0.3">
      <c r="C141" s="265" t="str">
        <f>C123</f>
        <v>Section  9 - CREDENTIALING AND 
PERSONNEL MANAGEMENT REQUIREMENTS Total:</v>
      </c>
      <c r="D141" s="222">
        <f>D123</f>
        <v>0</v>
      </c>
      <c r="E141" s="222">
        <f>E123</f>
        <v>0</v>
      </c>
      <c r="F141" s="220" t="str">
        <f>IF(ISERROR(SUM(E141/D141)),"",SUM(E141/D141))</f>
        <v/>
      </c>
      <c r="G141" s="17"/>
      <c r="H141" s="17"/>
      <c r="I141" s="182" t="s">
        <v>1</v>
      </c>
      <c r="J141" s="182" t="s">
        <v>1</v>
      </c>
      <c r="K141" s="182" t="s">
        <v>1</v>
      </c>
      <c r="L141" s="182" t="s">
        <v>1</v>
      </c>
      <c r="M141" s="182" t="s">
        <v>1</v>
      </c>
      <c r="N141" s="182" t="s">
        <v>1</v>
      </c>
      <c r="O141" s="182" t="s">
        <v>1</v>
      </c>
    </row>
    <row r="142" spans="1:16" ht="20" customHeight="1" x14ac:dyDescent="0.3">
      <c r="C142" s="260" t="s">
        <v>171</v>
      </c>
      <c r="D142" s="223">
        <f>SUM(D127:D139)</f>
        <v>0</v>
      </c>
      <c r="E142" s="223">
        <f>SUM(D141:E141,D139,D127:E139)</f>
        <v>0</v>
      </c>
      <c r="F142" s="224" t="str">
        <f>IF(ISERROR(SUM(E142/D142)),"",SUM(E142/D142))</f>
        <v/>
      </c>
      <c r="G142" s="17"/>
      <c r="H142" s="17"/>
      <c r="I142" s="182" t="s">
        <v>1</v>
      </c>
      <c r="J142" s="182" t="s">
        <v>1</v>
      </c>
      <c r="K142" s="182" t="s">
        <v>1</v>
      </c>
      <c r="L142" s="182" t="s">
        <v>1</v>
      </c>
      <c r="M142" s="182" t="s">
        <v>1</v>
      </c>
      <c r="N142" s="182" t="s">
        <v>1</v>
      </c>
      <c r="O142" s="182" t="s">
        <v>1</v>
      </c>
    </row>
    <row r="143" spans="1:16" s="178" customFormat="1" x14ac:dyDescent="0.35">
      <c r="A143" s="58"/>
      <c r="B143" s="58"/>
      <c r="C143" s="261"/>
      <c r="D143" s="39"/>
      <c r="E143" s="39"/>
      <c r="F143" s="149"/>
      <c r="G143" s="17"/>
      <c r="I143" s="182"/>
      <c r="J143" s="182"/>
      <c r="K143" s="182"/>
      <c r="L143" s="182"/>
      <c r="M143" s="182"/>
      <c r="N143" s="182"/>
      <c r="O143" s="182"/>
      <c r="P143" s="179"/>
    </row>
  </sheetData>
  <sheetProtection formatCells="0" formatColumns="0" formatRows="0" insertRows="0" sort="0" autoFilter="0"/>
  <autoFilter ref="A6:O142">
    <filterColumn colId="11">
      <filters>
        <filter val="Y"/>
      </filters>
    </filterColumn>
  </autoFilter>
  <mergeCells count="6">
    <mergeCell ref="B83:H83"/>
    <mergeCell ref="A1:B1"/>
    <mergeCell ref="E1:H5"/>
    <mergeCell ref="A2:B2"/>
    <mergeCell ref="A3:B3"/>
    <mergeCell ref="A4:B4"/>
  </mergeCells>
  <conditionalFormatting sqref="D16:E16 D30 D39:D43 D49 D8:D15 D96:D104 D120:D122">
    <cfRule type="cellIs" dxfId="129" priority="26" stopIfTrue="1" operator="equal">
      <formula>0</formula>
    </cfRule>
  </conditionalFormatting>
  <conditionalFormatting sqref="D24:E24">
    <cfRule type="cellIs" dxfId="128" priority="25" stopIfTrue="1" operator="equal">
      <formula>0</formula>
    </cfRule>
  </conditionalFormatting>
  <conditionalFormatting sqref="D31:E31">
    <cfRule type="cellIs" dxfId="127" priority="24" stopIfTrue="1" operator="equal">
      <formula>0</formula>
    </cfRule>
  </conditionalFormatting>
  <conditionalFormatting sqref="D37:E37">
    <cfRule type="cellIs" dxfId="126" priority="23" stopIfTrue="1" operator="equal">
      <formula>0</formula>
    </cfRule>
  </conditionalFormatting>
  <conditionalFormatting sqref="D44:E44">
    <cfRule type="cellIs" dxfId="125" priority="22" stopIfTrue="1" operator="equal">
      <formula>0</formula>
    </cfRule>
  </conditionalFormatting>
  <conditionalFormatting sqref="D71:E71">
    <cfRule type="cellIs" dxfId="124" priority="21" stopIfTrue="1" operator="equal">
      <formula>0</formula>
    </cfRule>
  </conditionalFormatting>
  <conditionalFormatting sqref="D81:E81">
    <cfRule type="cellIs" dxfId="123" priority="20" stopIfTrue="1" operator="equal">
      <formula>0</formula>
    </cfRule>
  </conditionalFormatting>
  <conditionalFormatting sqref="D114">
    <cfRule type="cellIs" dxfId="122" priority="19" stopIfTrue="1" operator="equal">
      <formula>0</formula>
    </cfRule>
  </conditionalFormatting>
  <conditionalFormatting sqref="D18:D23">
    <cfRule type="cellIs" dxfId="121" priority="18" stopIfTrue="1" operator="equal">
      <formula>0</formula>
    </cfRule>
  </conditionalFormatting>
  <conditionalFormatting sqref="D26:D29">
    <cfRule type="cellIs" dxfId="120" priority="17" stopIfTrue="1" operator="equal">
      <formula>0</formula>
    </cfRule>
  </conditionalFormatting>
  <conditionalFormatting sqref="D33:D36">
    <cfRule type="cellIs" dxfId="119" priority="16" stopIfTrue="1" operator="equal">
      <formula>0</formula>
    </cfRule>
  </conditionalFormatting>
  <conditionalFormatting sqref="D46:D48">
    <cfRule type="cellIs" dxfId="118" priority="15" stopIfTrue="1" operator="equal">
      <formula>0</formula>
    </cfRule>
  </conditionalFormatting>
  <conditionalFormatting sqref="D50:E50">
    <cfRule type="cellIs" dxfId="117" priority="14" stopIfTrue="1" operator="equal">
      <formula>0</formula>
    </cfRule>
  </conditionalFormatting>
  <conditionalFormatting sqref="D52:D57">
    <cfRule type="cellIs" dxfId="116" priority="13" stopIfTrue="1" operator="equal">
      <formula>0</formula>
    </cfRule>
  </conditionalFormatting>
  <conditionalFormatting sqref="D58:E58">
    <cfRule type="cellIs" dxfId="115" priority="12" stopIfTrue="1" operator="equal">
      <formula>0</formula>
    </cfRule>
  </conditionalFormatting>
  <conditionalFormatting sqref="D123:E124">
    <cfRule type="cellIs" dxfId="114" priority="11" stopIfTrue="1" operator="equal">
      <formula>0</formula>
    </cfRule>
  </conditionalFormatting>
  <conditionalFormatting sqref="D61:D70">
    <cfRule type="cellIs" dxfId="113" priority="10" stopIfTrue="1" operator="equal">
      <formula>0</formula>
    </cfRule>
  </conditionalFormatting>
  <conditionalFormatting sqref="D74:D80">
    <cfRule type="cellIs" dxfId="112" priority="9" stopIfTrue="1" operator="equal">
      <formula>0</formula>
    </cfRule>
  </conditionalFormatting>
  <conditionalFormatting sqref="D87:E87">
    <cfRule type="cellIs" dxfId="111" priority="8" stopIfTrue="1" operator="equal">
      <formula>0</formula>
    </cfRule>
  </conditionalFormatting>
  <conditionalFormatting sqref="D84:D86">
    <cfRule type="cellIs" dxfId="110" priority="7" stopIfTrue="1" operator="equal">
      <formula>0</formula>
    </cfRule>
  </conditionalFormatting>
  <conditionalFormatting sqref="D89:D93">
    <cfRule type="cellIs" dxfId="109" priority="6" stopIfTrue="1" operator="equal">
      <formula>0</formula>
    </cfRule>
  </conditionalFormatting>
  <conditionalFormatting sqref="D94:E94">
    <cfRule type="cellIs" dxfId="108" priority="5" stopIfTrue="1" operator="equal">
      <formula>0</formula>
    </cfRule>
  </conditionalFormatting>
  <conditionalFormatting sqref="D105:E105">
    <cfRule type="cellIs" dxfId="107" priority="4" stopIfTrue="1" operator="equal">
      <formula>0</formula>
    </cfRule>
  </conditionalFormatting>
  <conditionalFormatting sqref="D107:D111">
    <cfRule type="cellIs" dxfId="106" priority="3" stopIfTrue="1" operator="equal">
      <formula>0</formula>
    </cfRule>
  </conditionalFormatting>
  <conditionalFormatting sqref="D112:E112">
    <cfRule type="cellIs" dxfId="105" priority="2" stopIfTrue="1" operator="equal">
      <formula>0</formula>
    </cfRule>
  </conditionalFormatting>
  <conditionalFormatting sqref="D115:D119">
    <cfRule type="cellIs" dxfId="104" priority="1" stopIfTrue="1" operator="equal">
      <formula>0</formula>
    </cfRule>
  </conditionalFormatting>
  <dataValidations count="2">
    <dataValidation type="whole" allowBlank="1" showInputMessage="1" showErrorMessage="1" errorTitle="Enter 0, 1, or 2" error="If N/A, note that in the comments and leave the score boxes blank." sqref="D89:E93 D59:E70 D84:E86 D32:E36 D51:E57 D18:E23 D74:E80 E25 D106:E111 D95:E104 D26:E30 D45:E49 D38:E43 D8:D15 D114:E122">
      <formula1>0</formula1>
      <formula2>2</formula2>
    </dataValidation>
    <dataValidation type="whole" allowBlank="1" showErrorMessage="1" errorTitle="Enter 0, 1, or 2" error="_x000a_If N/A, note this in the comments and leave the score boxes blank." sqref="E8:E15">
      <formula1>0</formula1>
      <formula2>2</formula2>
    </dataValidation>
  </dataValidations>
  <printOptions horizontalCentered="1"/>
  <pageMargins left="0.2" right="0.2" top="0.75" bottom="0.75" header="0.3" footer="0.3"/>
  <pageSetup scale="90" orientation="landscape" horizontalDpi="4294967295" verticalDpi="4294967295" r:id="rId1"/>
  <headerFooter>
    <oddHeader xml:space="preserve">&amp;C&amp;"Arial,Bold"&amp;9Southwest Michigan Behavioral Health ~ Administrative Site Review Tool ~ Fiscal Year 2014 </oddHeader>
    <oddFooter>&amp;R&amp;6Page &amp;P of &amp;N
v5.30.14</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V143"/>
  <sheetViews>
    <sheetView view="pageBreakPreview" zoomScale="110" zoomScaleNormal="70" zoomScaleSheetLayoutView="110" workbookViewId="0">
      <selection activeCell="C2" sqref="C2"/>
    </sheetView>
  </sheetViews>
  <sheetFormatPr defaultColWidth="8.6328125" defaultRowHeight="14" x14ac:dyDescent="0.3"/>
  <cols>
    <col min="1" max="1" width="1.453125" style="58" customWidth="1"/>
    <col min="2" max="2" width="9.453125" style="58" customWidth="1"/>
    <col min="3" max="3" width="41.6328125" style="261" customWidth="1"/>
    <col min="4" max="4" width="6.36328125" style="39" customWidth="1"/>
    <col min="5" max="5" width="5.36328125" style="39" customWidth="1"/>
    <col min="6" max="6" width="16.36328125" style="149" customWidth="1"/>
    <col min="7" max="7" width="33.453125" style="180" customWidth="1"/>
    <col min="8" max="8" width="33.453125" style="178" customWidth="1"/>
    <col min="9" max="15" width="2.36328125" style="132" customWidth="1"/>
    <col min="16" max="16" width="9.36328125" style="60" customWidth="1"/>
    <col min="17" max="256" width="9.36328125" style="17" customWidth="1"/>
    <col min="257" max="16384" width="8.6328125" style="166"/>
  </cols>
  <sheetData>
    <row r="1" spans="1:16" s="58" customFormat="1" ht="12.75" customHeight="1" x14ac:dyDescent="0.2">
      <c r="A1" s="444" t="s">
        <v>145</v>
      </c>
      <c r="B1" s="444"/>
      <c r="C1" s="249"/>
      <c r="D1" s="59"/>
      <c r="E1" s="445" t="s">
        <v>247</v>
      </c>
      <c r="F1" s="446"/>
      <c r="G1" s="446"/>
      <c r="H1" s="446"/>
      <c r="I1" s="132"/>
      <c r="J1" s="132"/>
      <c r="K1" s="132"/>
      <c r="L1" s="132"/>
      <c r="M1" s="132"/>
      <c r="N1" s="132"/>
      <c r="O1" s="132"/>
      <c r="P1" s="86"/>
    </row>
    <row r="2" spans="1:16" s="58" customFormat="1" ht="11.5" x14ac:dyDescent="0.2">
      <c r="A2" s="444" t="s">
        <v>146</v>
      </c>
      <c r="B2" s="444"/>
      <c r="C2" s="250"/>
      <c r="D2" s="87"/>
      <c r="E2" s="446"/>
      <c r="F2" s="446"/>
      <c r="G2" s="446"/>
      <c r="H2" s="446"/>
      <c r="I2" s="132"/>
      <c r="J2" s="132"/>
      <c r="K2" s="132"/>
      <c r="L2" s="132"/>
      <c r="M2" s="132"/>
      <c r="N2" s="132"/>
      <c r="O2" s="132"/>
      <c r="P2" s="86"/>
    </row>
    <row r="3" spans="1:16" s="58" customFormat="1" ht="11.5" x14ac:dyDescent="0.2">
      <c r="A3" s="444" t="s">
        <v>147</v>
      </c>
      <c r="B3" s="444"/>
      <c r="C3" s="249"/>
      <c r="D3" s="59"/>
      <c r="E3" s="446"/>
      <c r="F3" s="446"/>
      <c r="G3" s="446"/>
      <c r="H3" s="446"/>
      <c r="I3" s="132"/>
      <c r="J3" s="132"/>
      <c r="K3" s="132"/>
      <c r="L3" s="132"/>
      <c r="M3" s="132"/>
      <c r="N3" s="132"/>
      <c r="O3" s="132"/>
      <c r="P3" s="86"/>
    </row>
    <row r="4" spans="1:16" s="58" customFormat="1" ht="11.5" x14ac:dyDescent="0.2">
      <c r="A4" s="444" t="s">
        <v>148</v>
      </c>
      <c r="B4" s="444"/>
      <c r="C4" s="251"/>
      <c r="D4" s="59"/>
      <c r="E4" s="446"/>
      <c r="F4" s="446"/>
      <c r="G4" s="446"/>
      <c r="H4" s="446"/>
      <c r="I4" s="132"/>
      <c r="J4" s="132"/>
      <c r="K4" s="132"/>
      <c r="L4" s="132"/>
      <c r="M4" s="132"/>
      <c r="N4" s="132"/>
      <c r="O4" s="132"/>
      <c r="P4" s="86"/>
    </row>
    <row r="5" spans="1:16" s="58" customFormat="1" ht="24.75" customHeight="1" x14ac:dyDescent="0.35">
      <c r="B5" s="80"/>
      <c r="C5" s="252"/>
      <c r="D5" s="59"/>
      <c r="E5" s="446"/>
      <c r="F5" s="446"/>
      <c r="G5" s="446"/>
      <c r="H5" s="446"/>
      <c r="I5" s="132"/>
      <c r="J5" s="132"/>
      <c r="K5" s="132"/>
      <c r="L5" s="132"/>
      <c r="M5" s="132"/>
      <c r="N5" s="132"/>
      <c r="O5" s="132"/>
      <c r="P5" s="86"/>
    </row>
    <row r="6" spans="1:16" ht="23" customHeight="1" x14ac:dyDescent="0.3">
      <c r="A6" s="88"/>
      <c r="B6" s="64"/>
      <c r="C6" s="253"/>
      <c r="D6" s="40" t="s">
        <v>149</v>
      </c>
      <c r="E6" s="40" t="s">
        <v>150</v>
      </c>
      <c r="F6" s="19" t="s">
        <v>151</v>
      </c>
      <c r="G6" s="18" t="s">
        <v>152</v>
      </c>
      <c r="H6" s="18" t="s">
        <v>153</v>
      </c>
      <c r="I6" s="129" t="s">
        <v>257</v>
      </c>
      <c r="J6" s="129" t="s">
        <v>135</v>
      </c>
      <c r="K6" s="129" t="s">
        <v>258</v>
      </c>
      <c r="L6" s="129" t="s">
        <v>259</v>
      </c>
      <c r="M6" s="129" t="s">
        <v>260</v>
      </c>
      <c r="N6" s="129" t="s">
        <v>261</v>
      </c>
      <c r="O6" s="129" t="s">
        <v>262</v>
      </c>
      <c r="P6" s="165"/>
    </row>
    <row r="7" spans="1:16" s="167" customFormat="1" ht="14.75" customHeight="1" x14ac:dyDescent="0.35">
      <c r="A7" s="216" t="s">
        <v>306</v>
      </c>
      <c r="B7" s="216"/>
      <c r="C7" s="254"/>
      <c r="D7" s="229"/>
      <c r="E7" s="214"/>
      <c r="F7" s="215"/>
      <c r="G7" s="216"/>
      <c r="H7" s="216"/>
      <c r="I7" s="131" t="s">
        <v>1</v>
      </c>
      <c r="J7" s="131" t="s">
        <v>1</v>
      </c>
      <c r="K7" s="131" t="s">
        <v>1</v>
      </c>
      <c r="L7" s="131" t="s">
        <v>1</v>
      </c>
      <c r="M7" s="131" t="s">
        <v>1</v>
      </c>
      <c r="N7" s="131" t="s">
        <v>1</v>
      </c>
      <c r="O7" s="131" t="s">
        <v>1</v>
      </c>
    </row>
    <row r="8" spans="1:16" ht="62.15" hidden="1" customHeight="1" x14ac:dyDescent="0.3">
      <c r="A8" s="227"/>
      <c r="B8" s="196">
        <v>1.1000000000000001</v>
      </c>
      <c r="C8" s="245" t="s">
        <v>132</v>
      </c>
      <c r="D8" s="228">
        <f t="shared" ref="D8:D15" si="0">COUNT(E8)*2</f>
        <v>0</v>
      </c>
      <c r="E8" s="50"/>
      <c r="F8" s="46"/>
      <c r="G8" s="47"/>
      <c r="H8" s="48"/>
      <c r="I8" s="132" t="s">
        <v>0</v>
      </c>
      <c r="J8" s="132" t="s">
        <v>1</v>
      </c>
      <c r="K8" s="132" t="s">
        <v>1</v>
      </c>
      <c r="L8" s="132" t="s">
        <v>0</v>
      </c>
      <c r="M8" s="132" t="s">
        <v>0</v>
      </c>
      <c r="N8" s="132" t="s">
        <v>1</v>
      </c>
      <c r="O8" s="132" t="s">
        <v>1</v>
      </c>
      <c r="P8" s="17"/>
    </row>
    <row r="9" spans="1:16" ht="37.25" hidden="1" customHeight="1" x14ac:dyDescent="0.3">
      <c r="A9" s="89"/>
      <c r="B9" s="36">
        <v>1.2</v>
      </c>
      <c r="C9" s="3" t="s">
        <v>140</v>
      </c>
      <c r="D9" s="49">
        <f t="shared" si="0"/>
        <v>0</v>
      </c>
      <c r="E9" s="41"/>
      <c r="F9" s="142" t="s">
        <v>130</v>
      </c>
      <c r="G9" s="22"/>
      <c r="H9" s="22"/>
      <c r="I9" s="132" t="s">
        <v>1</v>
      </c>
      <c r="J9" s="132" t="s">
        <v>1</v>
      </c>
      <c r="K9" s="132" t="s">
        <v>1</v>
      </c>
      <c r="L9" s="132" t="s">
        <v>0</v>
      </c>
      <c r="M9" s="132" t="s">
        <v>0</v>
      </c>
      <c r="N9" s="132" t="s">
        <v>1</v>
      </c>
      <c r="O9" s="132" t="s">
        <v>1</v>
      </c>
    </row>
    <row r="10" spans="1:16" ht="26" customHeight="1" x14ac:dyDescent="0.3">
      <c r="A10" s="89"/>
      <c r="B10" s="36">
        <v>1.3</v>
      </c>
      <c r="C10" s="3" t="s">
        <v>155</v>
      </c>
      <c r="D10" s="49">
        <f t="shared" si="0"/>
        <v>0</v>
      </c>
      <c r="E10" s="41"/>
      <c r="F10" s="24" t="s">
        <v>139</v>
      </c>
      <c r="G10" s="22"/>
      <c r="H10" s="22"/>
      <c r="I10" s="132" t="s">
        <v>1</v>
      </c>
      <c r="J10" s="132" t="s">
        <v>1</v>
      </c>
      <c r="K10" s="132" t="s">
        <v>1</v>
      </c>
      <c r="L10" s="132" t="s">
        <v>1</v>
      </c>
      <c r="M10" s="132" t="s">
        <v>1</v>
      </c>
      <c r="N10" s="132" t="s">
        <v>1</v>
      </c>
      <c r="O10" s="132" t="s">
        <v>1</v>
      </c>
    </row>
    <row r="11" spans="1:16" ht="21" x14ac:dyDescent="0.3">
      <c r="A11" s="11"/>
      <c r="B11" s="36">
        <v>1.4</v>
      </c>
      <c r="C11" s="3" t="s">
        <v>156</v>
      </c>
      <c r="D11" s="49">
        <f t="shared" si="0"/>
        <v>0</v>
      </c>
      <c r="E11" s="41"/>
      <c r="F11" s="20" t="s">
        <v>139</v>
      </c>
      <c r="G11" s="23"/>
      <c r="H11" s="22"/>
      <c r="I11" s="132" t="s">
        <v>0</v>
      </c>
      <c r="J11" s="132" t="s">
        <v>1</v>
      </c>
      <c r="K11" s="132" t="s">
        <v>1</v>
      </c>
      <c r="L11" s="132" t="s">
        <v>1</v>
      </c>
      <c r="M11" s="132" t="s">
        <v>1</v>
      </c>
      <c r="N11" s="132" t="s">
        <v>1</v>
      </c>
      <c r="O11" s="132" t="s">
        <v>1</v>
      </c>
      <c r="P11" s="17"/>
    </row>
    <row r="12" spans="1:16" ht="39" customHeight="1" x14ac:dyDescent="0.3">
      <c r="A12" s="90"/>
      <c r="B12" s="36">
        <v>1.5</v>
      </c>
      <c r="C12" s="3" t="s">
        <v>162</v>
      </c>
      <c r="D12" s="49">
        <f t="shared" si="0"/>
        <v>0</v>
      </c>
      <c r="E12" s="41"/>
      <c r="F12" s="20" t="s">
        <v>161</v>
      </c>
      <c r="G12" s="23"/>
      <c r="H12" s="22"/>
      <c r="I12" s="132" t="s">
        <v>1</v>
      </c>
      <c r="J12" s="132" t="s">
        <v>1</v>
      </c>
      <c r="K12" s="132" t="s">
        <v>1</v>
      </c>
      <c r="L12" s="132" t="s">
        <v>1</v>
      </c>
      <c r="M12" s="132" t="s">
        <v>1</v>
      </c>
      <c r="N12" s="132" t="s">
        <v>1</v>
      </c>
      <c r="O12" s="132" t="s">
        <v>1</v>
      </c>
    </row>
    <row r="13" spans="1:16" ht="84.5" customHeight="1" x14ac:dyDescent="0.3">
      <c r="A13" s="90"/>
      <c r="B13" s="36">
        <v>1.6</v>
      </c>
      <c r="C13" s="3" t="s">
        <v>219</v>
      </c>
      <c r="D13" s="49">
        <f t="shared" si="0"/>
        <v>0</v>
      </c>
      <c r="E13" s="41"/>
      <c r="F13" s="20" t="s">
        <v>169</v>
      </c>
      <c r="G13" s="23"/>
      <c r="H13" s="22"/>
      <c r="I13" s="132" t="s">
        <v>1</v>
      </c>
      <c r="J13" s="132" t="s">
        <v>1</v>
      </c>
      <c r="K13" s="132" t="s">
        <v>1</v>
      </c>
      <c r="L13" s="132" t="s">
        <v>1</v>
      </c>
      <c r="M13" s="132" t="s">
        <v>1</v>
      </c>
      <c r="N13" s="132" t="s">
        <v>1</v>
      </c>
      <c r="O13" s="132" t="s">
        <v>1</v>
      </c>
    </row>
    <row r="14" spans="1:16" ht="31.5" hidden="1" customHeight="1" x14ac:dyDescent="0.3">
      <c r="A14" s="4"/>
      <c r="B14" s="36">
        <v>1.7</v>
      </c>
      <c r="C14" s="3" t="s">
        <v>138</v>
      </c>
      <c r="D14" s="49">
        <f t="shared" si="0"/>
        <v>0</v>
      </c>
      <c r="E14" s="41"/>
      <c r="F14" s="20" t="s">
        <v>137</v>
      </c>
      <c r="G14" s="23"/>
      <c r="H14" s="22"/>
      <c r="I14" s="132" t="s">
        <v>0</v>
      </c>
      <c r="J14" s="132" t="s">
        <v>0</v>
      </c>
      <c r="K14" s="132" t="s">
        <v>0</v>
      </c>
      <c r="L14" s="132" t="s">
        <v>0</v>
      </c>
      <c r="M14" s="132" t="s">
        <v>0</v>
      </c>
      <c r="N14" s="132" t="s">
        <v>1</v>
      </c>
      <c r="O14" s="132" t="s">
        <v>1</v>
      </c>
      <c r="P14" s="17"/>
    </row>
    <row r="15" spans="1:16" ht="37.25" hidden="1" customHeight="1" x14ac:dyDescent="0.3">
      <c r="A15" s="4"/>
      <c r="B15" s="36">
        <v>1.8</v>
      </c>
      <c r="C15" s="3" t="s">
        <v>157</v>
      </c>
      <c r="D15" s="49">
        <f t="shared" si="0"/>
        <v>0</v>
      </c>
      <c r="E15" s="41"/>
      <c r="F15" s="20" t="s">
        <v>137</v>
      </c>
      <c r="G15" s="23"/>
      <c r="H15" s="22"/>
      <c r="I15" s="132" t="s">
        <v>0</v>
      </c>
      <c r="J15" s="132" t="s">
        <v>0</v>
      </c>
      <c r="K15" s="132" t="s">
        <v>0</v>
      </c>
      <c r="L15" s="132" t="s">
        <v>0</v>
      </c>
      <c r="M15" s="132" t="s">
        <v>0</v>
      </c>
      <c r="N15" s="132" t="s">
        <v>1</v>
      </c>
      <c r="O15" s="132" t="s">
        <v>1</v>
      </c>
      <c r="P15" s="17"/>
    </row>
    <row r="16" spans="1:16" s="170" customFormat="1" ht="24" customHeight="1" x14ac:dyDescent="0.35">
      <c r="A16" s="91"/>
      <c r="B16" s="82"/>
      <c r="C16" s="230" t="s">
        <v>301</v>
      </c>
      <c r="D16" s="44">
        <f>SUM(D8:D15)</f>
        <v>0</v>
      </c>
      <c r="E16" s="44">
        <f>SUM(E8:E15)</f>
        <v>0</v>
      </c>
      <c r="F16" s="147" t="s">
        <v>167</v>
      </c>
      <c r="G16" s="197" t="str">
        <f>IF(ISERROR(SUM(E16/D16)),"",SUM(E16/D16))</f>
        <v/>
      </c>
      <c r="H16" s="45"/>
      <c r="I16" s="131" t="s">
        <v>1</v>
      </c>
      <c r="J16" s="131" t="s">
        <v>1</v>
      </c>
      <c r="K16" s="131" t="s">
        <v>1</v>
      </c>
      <c r="L16" s="131" t="s">
        <v>1</v>
      </c>
      <c r="M16" s="131" t="s">
        <v>1</v>
      </c>
      <c r="N16" s="131" t="s">
        <v>1</v>
      </c>
      <c r="O16" s="131" t="s">
        <v>1</v>
      </c>
      <c r="P16" s="169"/>
    </row>
    <row r="17" spans="1:16" s="16" customFormat="1" ht="16.25" customHeight="1" x14ac:dyDescent="0.35">
      <c r="A17" s="199" t="s">
        <v>307</v>
      </c>
      <c r="B17" s="202"/>
      <c r="C17" s="198"/>
      <c r="D17" s="200"/>
      <c r="E17" s="200"/>
      <c r="F17" s="201"/>
      <c r="G17" s="198"/>
      <c r="H17" s="198"/>
      <c r="I17" s="131" t="s">
        <v>0</v>
      </c>
      <c r="J17" s="131" t="s">
        <v>0</v>
      </c>
      <c r="K17" s="131" t="s">
        <v>0</v>
      </c>
      <c r="L17" s="131" t="s">
        <v>1</v>
      </c>
      <c r="M17" s="131" t="s">
        <v>1</v>
      </c>
      <c r="N17" s="131" t="s">
        <v>0</v>
      </c>
      <c r="O17" s="131" t="s">
        <v>1</v>
      </c>
    </row>
    <row r="18" spans="1:16" ht="27" hidden="1" customHeight="1" x14ac:dyDescent="0.3">
      <c r="A18" s="4"/>
      <c r="B18" s="36">
        <v>2.1</v>
      </c>
      <c r="C18" s="3" t="s">
        <v>123</v>
      </c>
      <c r="D18" s="49">
        <f t="shared" ref="D18:D23" si="1">COUNT(E18)*2</f>
        <v>0</v>
      </c>
      <c r="E18" s="41"/>
      <c r="F18" s="20" t="s">
        <v>122</v>
      </c>
      <c r="G18" s="23"/>
      <c r="H18" s="22"/>
      <c r="I18" s="132" t="s">
        <v>0</v>
      </c>
      <c r="J18" s="132" t="s">
        <v>0</v>
      </c>
      <c r="K18" s="132" t="s">
        <v>0</v>
      </c>
      <c r="L18" s="132" t="s">
        <v>1</v>
      </c>
      <c r="M18" s="132" t="s">
        <v>0</v>
      </c>
      <c r="N18" s="132" t="s">
        <v>0</v>
      </c>
      <c r="O18" s="132" t="s">
        <v>0</v>
      </c>
      <c r="P18" s="17"/>
    </row>
    <row r="19" spans="1:16" ht="40.5" hidden="1" customHeight="1" x14ac:dyDescent="0.3">
      <c r="A19" s="4"/>
      <c r="B19" s="36">
        <v>2.2000000000000002</v>
      </c>
      <c r="C19" s="3" t="s">
        <v>121</v>
      </c>
      <c r="D19" s="49">
        <f t="shared" si="1"/>
        <v>0</v>
      </c>
      <c r="E19" s="41"/>
      <c r="F19" s="20" t="s">
        <v>120</v>
      </c>
      <c r="G19" s="23"/>
      <c r="H19" s="22"/>
      <c r="I19" s="132" t="s">
        <v>0</v>
      </c>
      <c r="J19" s="132" t="s">
        <v>0</v>
      </c>
      <c r="K19" s="132" t="s">
        <v>0</v>
      </c>
      <c r="L19" s="132" t="s">
        <v>1</v>
      </c>
      <c r="M19" s="132" t="s">
        <v>0</v>
      </c>
      <c r="N19" s="132" t="s">
        <v>0</v>
      </c>
      <c r="O19" s="132" t="s">
        <v>0</v>
      </c>
      <c r="P19" s="17"/>
    </row>
    <row r="20" spans="1:16" ht="61.25" hidden="1" customHeight="1" x14ac:dyDescent="0.3">
      <c r="A20" s="4"/>
      <c r="B20" s="36">
        <v>2.2999999999999998</v>
      </c>
      <c r="C20" s="3" t="s">
        <v>119</v>
      </c>
      <c r="D20" s="49">
        <f t="shared" si="1"/>
        <v>0</v>
      </c>
      <c r="E20" s="41"/>
      <c r="F20" s="20" t="s">
        <v>118</v>
      </c>
      <c r="G20" s="23"/>
      <c r="H20" s="22"/>
      <c r="I20" s="132" t="s">
        <v>0</v>
      </c>
      <c r="J20" s="132" t="s">
        <v>0</v>
      </c>
      <c r="K20" s="132" t="s">
        <v>0</v>
      </c>
      <c r="L20" s="132" t="s">
        <v>1</v>
      </c>
      <c r="M20" s="132" t="s">
        <v>0</v>
      </c>
      <c r="N20" s="132" t="s">
        <v>0</v>
      </c>
      <c r="O20" s="132" t="s">
        <v>0</v>
      </c>
      <c r="P20" s="17"/>
    </row>
    <row r="21" spans="1:16" ht="62" hidden="1" customHeight="1" x14ac:dyDescent="0.3">
      <c r="A21" s="4"/>
      <c r="B21" s="36">
        <v>2.4</v>
      </c>
      <c r="C21" s="3" t="s">
        <v>117</v>
      </c>
      <c r="D21" s="49">
        <f t="shared" si="1"/>
        <v>0</v>
      </c>
      <c r="E21" s="41"/>
      <c r="F21" s="20" t="s">
        <v>116</v>
      </c>
      <c r="G21" s="23"/>
      <c r="H21" s="22"/>
      <c r="I21" s="132" t="s">
        <v>0</v>
      </c>
      <c r="J21" s="132" t="s">
        <v>0</v>
      </c>
      <c r="K21" s="132" t="s">
        <v>0</v>
      </c>
      <c r="L21" s="132" t="s">
        <v>1</v>
      </c>
      <c r="M21" s="132" t="s">
        <v>0</v>
      </c>
      <c r="N21" s="132" t="s">
        <v>0</v>
      </c>
      <c r="O21" s="132" t="s">
        <v>0</v>
      </c>
      <c r="P21" s="17"/>
    </row>
    <row r="22" spans="1:16" ht="49.4" hidden="1" customHeight="1" x14ac:dyDescent="0.3">
      <c r="A22" s="4"/>
      <c r="B22" s="36">
        <v>2.5</v>
      </c>
      <c r="C22" s="3" t="s">
        <v>164</v>
      </c>
      <c r="D22" s="49">
        <f t="shared" si="1"/>
        <v>0</v>
      </c>
      <c r="E22" s="41"/>
      <c r="F22" s="20" t="s">
        <v>116</v>
      </c>
      <c r="G22" s="23"/>
      <c r="H22" s="22"/>
      <c r="I22" s="132" t="s">
        <v>0</v>
      </c>
      <c r="J22" s="132" t="s">
        <v>0</v>
      </c>
      <c r="K22" s="132" t="s">
        <v>0</v>
      </c>
      <c r="L22" s="132" t="s">
        <v>1</v>
      </c>
      <c r="M22" s="132" t="s">
        <v>0</v>
      </c>
      <c r="N22" s="132" t="s">
        <v>0</v>
      </c>
      <c r="O22" s="132" t="s">
        <v>1</v>
      </c>
      <c r="P22" s="17"/>
    </row>
    <row r="23" spans="1:16" ht="48" customHeight="1" x14ac:dyDescent="0.3">
      <c r="A23" s="4"/>
      <c r="B23" s="36">
        <v>2.6</v>
      </c>
      <c r="C23" s="3" t="s">
        <v>115</v>
      </c>
      <c r="D23" s="49">
        <f t="shared" si="1"/>
        <v>0</v>
      </c>
      <c r="E23" s="41"/>
      <c r="F23" s="20" t="s">
        <v>114</v>
      </c>
      <c r="G23" s="23"/>
      <c r="H23" s="22"/>
      <c r="I23" s="132" t="s">
        <v>0</v>
      </c>
      <c r="J23" s="132" t="s">
        <v>0</v>
      </c>
      <c r="K23" s="132" t="s">
        <v>0</v>
      </c>
      <c r="L23" s="132" t="s">
        <v>0</v>
      </c>
      <c r="M23" s="132" t="s">
        <v>1</v>
      </c>
      <c r="N23" s="132" t="s">
        <v>0</v>
      </c>
      <c r="O23" s="132" t="s">
        <v>0</v>
      </c>
      <c r="P23" s="17"/>
    </row>
    <row r="24" spans="1:16" s="170" customFormat="1" ht="24" customHeight="1" x14ac:dyDescent="0.35">
      <c r="A24" s="53"/>
      <c r="B24" s="57"/>
      <c r="C24" s="230" t="s">
        <v>302</v>
      </c>
      <c r="D24" s="44">
        <f>SUM(D18:D23)</f>
        <v>0</v>
      </c>
      <c r="E24" s="44">
        <f>SUM(E18:E23)</f>
        <v>0</v>
      </c>
      <c r="F24" s="147" t="s">
        <v>167</v>
      </c>
      <c r="G24" s="37" t="str">
        <f>IF(ISERROR(SUM(E24/D24)),"",SUM(E24/D24))</f>
        <v/>
      </c>
      <c r="H24" s="45"/>
      <c r="I24" s="131" t="s">
        <v>0</v>
      </c>
      <c r="J24" s="131" t="s">
        <v>0</v>
      </c>
      <c r="K24" s="131" t="s">
        <v>0</v>
      </c>
      <c r="L24" s="131" t="s">
        <v>1</v>
      </c>
      <c r="M24" s="131" t="s">
        <v>1</v>
      </c>
      <c r="N24" s="131" t="s">
        <v>0</v>
      </c>
      <c r="O24" s="131" t="s">
        <v>1</v>
      </c>
    </row>
    <row r="25" spans="1:16" s="167" customFormat="1" ht="12.75" customHeight="1" x14ac:dyDescent="0.35">
      <c r="A25" s="199" t="s">
        <v>303</v>
      </c>
      <c r="B25" s="202"/>
      <c r="C25" s="198"/>
      <c r="D25" s="200"/>
      <c r="E25" s="200"/>
      <c r="F25" s="201"/>
      <c r="G25" s="198"/>
      <c r="H25" s="198"/>
      <c r="I25" s="131" t="s">
        <v>1</v>
      </c>
      <c r="J25" s="131" t="s">
        <v>1</v>
      </c>
      <c r="K25" s="131" t="s">
        <v>1</v>
      </c>
      <c r="L25" s="131" t="s">
        <v>1</v>
      </c>
      <c r="M25" s="131" t="s">
        <v>1</v>
      </c>
      <c r="N25" s="131" t="s">
        <v>1</v>
      </c>
      <c r="O25" s="131" t="s">
        <v>1</v>
      </c>
      <c r="P25" s="171"/>
    </row>
    <row r="26" spans="1:16" ht="54" customHeight="1" x14ac:dyDescent="0.3">
      <c r="A26" s="93"/>
      <c r="B26" s="196">
        <v>3.1</v>
      </c>
      <c r="C26" s="245" t="s">
        <v>113</v>
      </c>
      <c r="D26" s="49">
        <f>COUNT(E26)*2</f>
        <v>0</v>
      </c>
      <c r="E26" s="50"/>
      <c r="F26" s="46" t="s">
        <v>111</v>
      </c>
      <c r="G26" s="47"/>
      <c r="H26" s="48"/>
      <c r="I26" s="132" t="s">
        <v>1</v>
      </c>
      <c r="J26" s="132" t="s">
        <v>1</v>
      </c>
      <c r="K26" s="132" t="s">
        <v>1</v>
      </c>
      <c r="L26" s="132" t="s">
        <v>1</v>
      </c>
      <c r="M26" s="132" t="s">
        <v>1</v>
      </c>
      <c r="N26" s="132" t="s">
        <v>1</v>
      </c>
      <c r="O26" s="132" t="s">
        <v>1</v>
      </c>
    </row>
    <row r="27" spans="1:16" ht="45.5" customHeight="1" x14ac:dyDescent="0.3">
      <c r="A27" s="90"/>
      <c r="B27" s="36">
        <v>3.2</v>
      </c>
      <c r="C27" s="3" t="s">
        <v>112</v>
      </c>
      <c r="D27" s="49">
        <f>COUNT(E27)*2</f>
        <v>0</v>
      </c>
      <c r="E27" s="41"/>
      <c r="F27" s="24" t="s">
        <v>111</v>
      </c>
      <c r="G27" s="22"/>
      <c r="H27" s="23"/>
      <c r="I27" s="132" t="s">
        <v>1</v>
      </c>
      <c r="J27" s="132" t="s">
        <v>1</v>
      </c>
      <c r="K27" s="132" t="s">
        <v>1</v>
      </c>
      <c r="L27" s="132" t="s">
        <v>1</v>
      </c>
      <c r="M27" s="132" t="s">
        <v>1</v>
      </c>
      <c r="N27" s="132" t="s">
        <v>1</v>
      </c>
      <c r="O27" s="132" t="s">
        <v>1</v>
      </c>
    </row>
    <row r="28" spans="1:16" ht="34.5" customHeight="1" x14ac:dyDescent="0.3">
      <c r="A28" s="89"/>
      <c r="B28" s="36">
        <v>3.3</v>
      </c>
      <c r="C28" s="3" t="s">
        <v>159</v>
      </c>
      <c r="D28" s="49">
        <f>COUNT(E28)*2</f>
        <v>0</v>
      </c>
      <c r="E28" s="41"/>
      <c r="F28" s="24" t="s">
        <v>110</v>
      </c>
      <c r="G28" s="22"/>
      <c r="H28" s="23"/>
      <c r="I28" s="132" t="s">
        <v>1</v>
      </c>
      <c r="J28" s="132" t="s">
        <v>1</v>
      </c>
      <c r="K28" s="132" t="s">
        <v>1</v>
      </c>
      <c r="L28" s="132" t="s">
        <v>1</v>
      </c>
      <c r="M28" s="132" t="s">
        <v>1</v>
      </c>
      <c r="N28" s="132" t="s">
        <v>1</v>
      </c>
      <c r="O28" s="132" t="s">
        <v>1</v>
      </c>
    </row>
    <row r="29" spans="1:16" ht="60" hidden="1" customHeight="1" x14ac:dyDescent="0.3">
      <c r="A29" s="89"/>
      <c r="B29" s="36">
        <v>3.4</v>
      </c>
      <c r="C29" s="255" t="s">
        <v>109</v>
      </c>
      <c r="D29" s="49">
        <f>COUNT(E29)*2</f>
        <v>0</v>
      </c>
      <c r="E29" s="41"/>
      <c r="F29" s="24" t="s">
        <v>108</v>
      </c>
      <c r="G29" s="22"/>
      <c r="H29" s="23"/>
      <c r="I29" s="132" t="s">
        <v>0</v>
      </c>
      <c r="J29" s="132" t="s">
        <v>0</v>
      </c>
      <c r="K29" s="132" t="s">
        <v>0</v>
      </c>
      <c r="L29" s="132" t="s">
        <v>0</v>
      </c>
      <c r="M29" s="132" t="s">
        <v>0</v>
      </c>
      <c r="N29" s="132" t="s">
        <v>1</v>
      </c>
      <c r="O29" s="132" t="s">
        <v>1</v>
      </c>
    </row>
    <row r="30" spans="1:16" ht="48" customHeight="1" x14ac:dyDescent="0.3">
      <c r="A30" s="93"/>
      <c r="B30" s="196">
        <v>3.5</v>
      </c>
      <c r="C30" s="245" t="s">
        <v>107</v>
      </c>
      <c r="D30" s="49">
        <f>COUNT(E30)*2</f>
        <v>0</v>
      </c>
      <c r="E30" s="50"/>
      <c r="F30" s="46" t="s">
        <v>106</v>
      </c>
      <c r="G30" s="48"/>
      <c r="H30" s="48"/>
      <c r="I30" s="132" t="s">
        <v>1</v>
      </c>
      <c r="J30" s="132" t="s">
        <v>1</v>
      </c>
      <c r="K30" s="132" t="s">
        <v>1</v>
      </c>
      <c r="L30" s="132" t="s">
        <v>1</v>
      </c>
      <c r="M30" s="132" t="s">
        <v>1</v>
      </c>
      <c r="N30" s="132" t="s">
        <v>0</v>
      </c>
      <c r="O30" s="132" t="s">
        <v>0</v>
      </c>
    </row>
    <row r="31" spans="1:16" s="170" customFormat="1" ht="24" customHeight="1" x14ac:dyDescent="0.35">
      <c r="A31" s="91"/>
      <c r="B31" s="81"/>
      <c r="C31" s="55" t="s">
        <v>304</v>
      </c>
      <c r="D31" s="38">
        <f>SUM(D26:D30)</f>
        <v>0</v>
      </c>
      <c r="E31" s="38">
        <f>SUM(E26:E30)</f>
        <v>0</v>
      </c>
      <c r="F31" s="55" t="s">
        <v>167</v>
      </c>
      <c r="G31" s="37" t="str">
        <f>IF(ISERROR(SUM(E31/D31)),"",SUM(E31/D31))</f>
        <v/>
      </c>
      <c r="H31" s="15"/>
      <c r="I31" s="131" t="s">
        <v>1</v>
      </c>
      <c r="J31" s="131" t="s">
        <v>1</v>
      </c>
      <c r="K31" s="131" t="s">
        <v>1</v>
      </c>
      <c r="L31" s="131" t="s">
        <v>1</v>
      </c>
      <c r="M31" s="131" t="s">
        <v>1</v>
      </c>
      <c r="N31" s="131" t="s">
        <v>1</v>
      </c>
      <c r="O31" s="131" t="s">
        <v>1</v>
      </c>
      <c r="P31" s="169"/>
    </row>
    <row r="32" spans="1:16" s="167" customFormat="1" ht="12.75" customHeight="1" x14ac:dyDescent="0.35">
      <c r="A32" s="199" t="s">
        <v>305</v>
      </c>
      <c r="B32" s="202"/>
      <c r="C32" s="198"/>
      <c r="D32" s="200"/>
      <c r="E32" s="200"/>
      <c r="F32" s="201"/>
      <c r="G32" s="198"/>
      <c r="H32" s="198"/>
      <c r="I32" s="133" t="s">
        <v>1</v>
      </c>
      <c r="J32" s="133" t="s">
        <v>1</v>
      </c>
      <c r="K32" s="133" t="s">
        <v>1</v>
      </c>
      <c r="L32" s="133" t="s">
        <v>1</v>
      </c>
      <c r="M32" s="133" t="s">
        <v>1</v>
      </c>
      <c r="N32" s="133" t="s">
        <v>1</v>
      </c>
      <c r="O32" s="133" t="s">
        <v>1</v>
      </c>
      <c r="P32" s="171"/>
    </row>
    <row r="33" spans="1:16" ht="73.25" customHeight="1" x14ac:dyDescent="0.3">
      <c r="A33" s="90"/>
      <c r="B33" s="83">
        <v>4.0999999999999996</v>
      </c>
      <c r="C33" s="3" t="s">
        <v>154</v>
      </c>
      <c r="D33" s="49">
        <f>COUNT(E33)*2</f>
        <v>0</v>
      </c>
      <c r="E33" s="50"/>
      <c r="F33" s="24" t="s">
        <v>142</v>
      </c>
      <c r="G33" s="22"/>
      <c r="H33" s="25"/>
      <c r="I33" s="132" t="s">
        <v>0</v>
      </c>
      <c r="J33" s="132" t="s">
        <v>0</v>
      </c>
      <c r="K33" s="132" t="s">
        <v>0</v>
      </c>
      <c r="L33" s="132" t="s">
        <v>1</v>
      </c>
      <c r="M33" s="132" t="s">
        <v>1</v>
      </c>
      <c r="N33" s="132" t="s">
        <v>1</v>
      </c>
      <c r="O33" s="132" t="s">
        <v>1</v>
      </c>
    </row>
    <row r="34" spans="1:16" ht="116.15" customHeight="1" x14ac:dyDescent="0.3">
      <c r="A34" s="90"/>
      <c r="B34" s="83">
        <v>4.2</v>
      </c>
      <c r="C34" s="3" t="s">
        <v>141</v>
      </c>
      <c r="D34" s="49">
        <f>COUNT(E34)*2</f>
        <v>0</v>
      </c>
      <c r="E34" s="41"/>
      <c r="F34" s="24" t="s">
        <v>105</v>
      </c>
      <c r="G34" s="22"/>
      <c r="H34" s="22"/>
      <c r="I34" s="132" t="s">
        <v>1</v>
      </c>
      <c r="J34" s="132" t="s">
        <v>1</v>
      </c>
      <c r="K34" s="132" t="s">
        <v>1</v>
      </c>
      <c r="L34" s="132" t="s">
        <v>1</v>
      </c>
      <c r="M34" s="132" t="s">
        <v>1</v>
      </c>
      <c r="N34" s="132" t="s">
        <v>1</v>
      </c>
      <c r="O34" s="132" t="s">
        <v>1</v>
      </c>
    </row>
    <row r="35" spans="1:16" ht="48" hidden="1" customHeight="1" x14ac:dyDescent="0.3">
      <c r="A35" s="4"/>
      <c r="B35" s="36">
        <v>4.3</v>
      </c>
      <c r="C35" s="3" t="s">
        <v>163</v>
      </c>
      <c r="D35" s="49">
        <f>COUNT(E35)*2</f>
        <v>0</v>
      </c>
      <c r="E35" s="41"/>
      <c r="F35" s="24" t="s">
        <v>103</v>
      </c>
      <c r="G35" s="22"/>
      <c r="H35" s="22"/>
      <c r="I35" s="132" t="s">
        <v>0</v>
      </c>
      <c r="J35" s="132" t="s">
        <v>0</v>
      </c>
      <c r="K35" s="132" t="s">
        <v>0</v>
      </c>
      <c r="L35" s="132" t="s">
        <v>1</v>
      </c>
      <c r="M35" s="132" t="s">
        <v>0</v>
      </c>
      <c r="N35" s="132" t="s">
        <v>1</v>
      </c>
      <c r="O35" s="132" t="s">
        <v>1</v>
      </c>
      <c r="P35" s="17"/>
    </row>
    <row r="36" spans="1:16" ht="49.25" customHeight="1" x14ac:dyDescent="0.3">
      <c r="A36" s="90"/>
      <c r="B36" s="83">
        <v>4.4000000000000004</v>
      </c>
      <c r="C36" s="3" t="s">
        <v>136</v>
      </c>
      <c r="D36" s="49">
        <f>COUNT(E36)*2</f>
        <v>0</v>
      </c>
      <c r="E36" s="41"/>
      <c r="F36" s="24" t="s">
        <v>104</v>
      </c>
      <c r="G36" s="22"/>
      <c r="H36" s="22"/>
      <c r="I36" s="132" t="s">
        <v>1</v>
      </c>
      <c r="J36" s="132" t="s">
        <v>1</v>
      </c>
      <c r="K36" s="132" t="s">
        <v>1</v>
      </c>
      <c r="L36" s="132" t="s">
        <v>1</v>
      </c>
      <c r="M36" s="132" t="s">
        <v>1</v>
      </c>
      <c r="N36" s="132" t="s">
        <v>1</v>
      </c>
      <c r="O36" s="132" t="s">
        <v>1</v>
      </c>
    </row>
    <row r="37" spans="1:16" s="170" customFormat="1" ht="24" customHeight="1" x14ac:dyDescent="0.35">
      <c r="A37" s="91"/>
      <c r="B37" s="81"/>
      <c r="C37" s="55" t="s">
        <v>310</v>
      </c>
      <c r="D37" s="38">
        <f>SUM(D33:D36)</f>
        <v>0</v>
      </c>
      <c r="E37" s="38">
        <f>SUM(E33:E36)</f>
        <v>0</v>
      </c>
      <c r="F37" s="55" t="s">
        <v>167</v>
      </c>
      <c r="G37" s="37" t="str">
        <f>IF(ISERROR(SUM(E37/D37)),"",SUM(E37/D37))</f>
        <v/>
      </c>
      <c r="H37" s="15"/>
      <c r="I37" s="133" t="s">
        <v>1</v>
      </c>
      <c r="J37" s="133" t="s">
        <v>1</v>
      </c>
      <c r="K37" s="133" t="s">
        <v>1</v>
      </c>
      <c r="L37" s="133" t="s">
        <v>1</v>
      </c>
      <c r="M37" s="133" t="s">
        <v>1</v>
      </c>
      <c r="N37" s="133" t="s">
        <v>1</v>
      </c>
      <c r="O37" s="133" t="s">
        <v>1</v>
      </c>
      <c r="P37" s="169"/>
    </row>
    <row r="38" spans="1:16" s="167" customFormat="1" ht="12.75" hidden="1" customHeight="1" x14ac:dyDescent="0.35">
      <c r="A38" s="199" t="s">
        <v>364</v>
      </c>
      <c r="B38" s="202"/>
      <c r="C38" s="198"/>
      <c r="D38" s="200"/>
      <c r="E38" s="200"/>
      <c r="F38" s="201"/>
      <c r="G38" s="198"/>
      <c r="H38" s="198"/>
      <c r="I38" s="134" t="s">
        <v>1</v>
      </c>
      <c r="J38" s="134" t="s">
        <v>1</v>
      </c>
      <c r="K38" s="134" t="s">
        <v>1</v>
      </c>
      <c r="L38" s="134" t="s">
        <v>0</v>
      </c>
      <c r="M38" s="134" t="s">
        <v>0</v>
      </c>
      <c r="N38" s="134" t="s">
        <v>1</v>
      </c>
      <c r="O38" s="134" t="s">
        <v>0</v>
      </c>
      <c r="P38" s="171"/>
    </row>
    <row r="39" spans="1:16" ht="59" hidden="1" customHeight="1" x14ac:dyDescent="0.3">
      <c r="A39" s="89"/>
      <c r="B39" s="83">
        <v>5.0999999999999996</v>
      </c>
      <c r="C39" s="255" t="s">
        <v>102</v>
      </c>
      <c r="D39" s="49">
        <f>COUNT(E39)*2</f>
        <v>0</v>
      </c>
      <c r="E39" s="50"/>
      <c r="F39" s="27" t="s">
        <v>101</v>
      </c>
      <c r="G39" s="28"/>
      <c r="H39" s="28"/>
      <c r="I39" s="132" t="s">
        <v>1</v>
      </c>
      <c r="J39" s="132" t="s">
        <v>1</v>
      </c>
      <c r="K39" s="132" t="s">
        <v>1</v>
      </c>
      <c r="L39" s="132" t="s">
        <v>0</v>
      </c>
      <c r="M39" s="132" t="s">
        <v>0</v>
      </c>
      <c r="N39" s="132" t="s">
        <v>1</v>
      </c>
      <c r="O39" s="132" t="s">
        <v>0</v>
      </c>
    </row>
    <row r="40" spans="1:16" ht="48.65" hidden="1" customHeight="1" x14ac:dyDescent="0.3">
      <c r="A40" s="89"/>
      <c r="B40" s="83">
        <v>5.2</v>
      </c>
      <c r="C40" s="3" t="s">
        <v>100</v>
      </c>
      <c r="D40" s="49">
        <f>COUNT(E40)*2</f>
        <v>0</v>
      </c>
      <c r="E40" s="41"/>
      <c r="F40" s="143" t="s">
        <v>99</v>
      </c>
      <c r="G40" s="28"/>
      <c r="H40" s="28"/>
      <c r="I40" s="132" t="s">
        <v>1</v>
      </c>
      <c r="J40" s="132" t="s">
        <v>1</v>
      </c>
      <c r="K40" s="132" t="s">
        <v>1</v>
      </c>
      <c r="L40" s="132" t="s">
        <v>0</v>
      </c>
      <c r="M40" s="132" t="s">
        <v>0</v>
      </c>
      <c r="N40" s="132" t="s">
        <v>1</v>
      </c>
      <c r="O40" s="132" t="s">
        <v>0</v>
      </c>
    </row>
    <row r="41" spans="1:16" ht="54.5" hidden="1" customHeight="1" x14ac:dyDescent="0.3">
      <c r="A41" s="89"/>
      <c r="B41" s="83">
        <v>5.3</v>
      </c>
      <c r="C41" s="3" t="s">
        <v>98</v>
      </c>
      <c r="D41" s="49">
        <f>COUNT(E41)*2</f>
        <v>0</v>
      </c>
      <c r="E41" s="50"/>
      <c r="F41" s="27" t="s">
        <v>97</v>
      </c>
      <c r="G41" s="28"/>
      <c r="H41" s="28"/>
      <c r="I41" s="132" t="s">
        <v>1</v>
      </c>
      <c r="J41" s="132" t="s">
        <v>1</v>
      </c>
      <c r="K41" s="132" t="s">
        <v>1</v>
      </c>
      <c r="L41" s="132" t="s">
        <v>0</v>
      </c>
      <c r="M41" s="132" t="s">
        <v>0</v>
      </c>
      <c r="N41" s="132" t="s">
        <v>1</v>
      </c>
      <c r="O41" s="132" t="s">
        <v>0</v>
      </c>
    </row>
    <row r="42" spans="1:16" ht="29.75" hidden="1" customHeight="1" x14ac:dyDescent="0.3">
      <c r="A42" s="89"/>
      <c r="B42" s="83">
        <v>5.4</v>
      </c>
      <c r="C42" s="255" t="s">
        <v>96</v>
      </c>
      <c r="D42" s="49">
        <f>COUNT(E42)*2</f>
        <v>0</v>
      </c>
      <c r="E42" s="41"/>
      <c r="F42" s="143" t="s">
        <v>95</v>
      </c>
      <c r="G42" s="28"/>
      <c r="H42" s="28"/>
      <c r="I42" s="132" t="s">
        <v>1</v>
      </c>
      <c r="J42" s="132" t="s">
        <v>0</v>
      </c>
      <c r="K42" s="132" t="s">
        <v>1</v>
      </c>
      <c r="L42" s="132" t="s">
        <v>0</v>
      </c>
      <c r="M42" s="132" t="s">
        <v>0</v>
      </c>
      <c r="N42" s="132" t="s">
        <v>0</v>
      </c>
      <c r="O42" s="132" t="s">
        <v>0</v>
      </c>
    </row>
    <row r="43" spans="1:16" s="6" customFormat="1" ht="39.5" hidden="1" customHeight="1" x14ac:dyDescent="0.35">
      <c r="A43" s="89"/>
      <c r="B43" s="83">
        <v>5.5</v>
      </c>
      <c r="C43" s="3" t="s">
        <v>94</v>
      </c>
      <c r="D43" s="49">
        <f>COUNT(E43)*2</f>
        <v>0</v>
      </c>
      <c r="E43" s="50"/>
      <c r="F43" s="27"/>
      <c r="G43" s="28"/>
      <c r="H43" s="28"/>
      <c r="I43" s="132" t="s">
        <v>1</v>
      </c>
      <c r="J43" s="132" t="s">
        <v>0</v>
      </c>
      <c r="K43" s="132" t="s">
        <v>1</v>
      </c>
      <c r="L43" s="132" t="s">
        <v>0</v>
      </c>
      <c r="M43" s="132" t="s">
        <v>0</v>
      </c>
      <c r="N43" s="132" t="s">
        <v>0</v>
      </c>
      <c r="O43" s="132" t="s">
        <v>0</v>
      </c>
    </row>
    <row r="44" spans="1:16" s="170" customFormat="1" ht="24" hidden="1" customHeight="1" x14ac:dyDescent="0.35">
      <c r="A44" s="91"/>
      <c r="B44" s="81"/>
      <c r="C44" s="55" t="s">
        <v>365</v>
      </c>
      <c r="D44" s="38">
        <f>SUM(D39:D43)</f>
        <v>0</v>
      </c>
      <c r="E44" s="38">
        <f>SUM(E39:E43)</f>
        <v>0</v>
      </c>
      <c r="F44" s="55" t="s">
        <v>167</v>
      </c>
      <c r="G44" s="37" t="str">
        <f>IF(ISERROR(SUM(E43/D43)),"",SUM(E43/D43))</f>
        <v/>
      </c>
      <c r="H44" s="15"/>
      <c r="I44" s="134" t="s">
        <v>1</v>
      </c>
      <c r="J44" s="134" t="s">
        <v>1</v>
      </c>
      <c r="K44" s="134" t="s">
        <v>1</v>
      </c>
      <c r="L44" s="134" t="s">
        <v>0</v>
      </c>
      <c r="M44" s="134" t="s">
        <v>0</v>
      </c>
      <c r="N44" s="134" t="s">
        <v>1</v>
      </c>
      <c r="O44" s="134" t="s">
        <v>0</v>
      </c>
      <c r="P44" s="169"/>
    </row>
    <row r="45" spans="1:16" s="167" customFormat="1" ht="12.75" customHeight="1" x14ac:dyDescent="0.35">
      <c r="A45" s="199" t="s">
        <v>366</v>
      </c>
      <c r="B45" s="202"/>
      <c r="C45" s="198"/>
      <c r="D45" s="200"/>
      <c r="E45" s="200"/>
      <c r="F45" s="201"/>
      <c r="G45" s="198"/>
      <c r="H45" s="198"/>
      <c r="I45" s="134" t="s">
        <v>1</v>
      </c>
      <c r="J45" s="134" t="s">
        <v>1</v>
      </c>
      <c r="K45" s="134" t="s">
        <v>1</v>
      </c>
      <c r="L45" s="134" t="s">
        <v>1</v>
      </c>
      <c r="M45" s="134" t="s">
        <v>1</v>
      </c>
      <c r="N45" s="134" t="s">
        <v>1</v>
      </c>
      <c r="O45" s="134" t="s">
        <v>1</v>
      </c>
      <c r="P45" s="171"/>
    </row>
    <row r="46" spans="1:16" ht="28.25" customHeight="1" x14ac:dyDescent="0.3">
      <c r="A46" s="89"/>
      <c r="B46" s="83">
        <v>6.1</v>
      </c>
      <c r="C46" s="3" t="s">
        <v>91</v>
      </c>
      <c r="D46" s="49">
        <f>COUNT(E46)*2</f>
        <v>0</v>
      </c>
      <c r="E46" s="50"/>
      <c r="F46" s="24" t="s">
        <v>90</v>
      </c>
      <c r="G46" s="28"/>
      <c r="H46" s="28"/>
      <c r="I46" s="132" t="s">
        <v>1</v>
      </c>
      <c r="J46" s="132" t="s">
        <v>0</v>
      </c>
      <c r="K46" s="132" t="s">
        <v>1</v>
      </c>
      <c r="L46" s="132" t="s">
        <v>1</v>
      </c>
      <c r="M46" s="132" t="s">
        <v>1</v>
      </c>
      <c r="N46" s="132" t="s">
        <v>1</v>
      </c>
      <c r="O46" s="132" t="s">
        <v>1</v>
      </c>
    </row>
    <row r="47" spans="1:16" s="14" customFormat="1" ht="28.25" hidden="1" customHeight="1" x14ac:dyDescent="0.35">
      <c r="A47" s="95"/>
      <c r="B47" s="83">
        <v>6.2</v>
      </c>
      <c r="C47" s="3" t="s">
        <v>143</v>
      </c>
      <c r="D47" s="49">
        <f>COUNT(E47)*2</f>
        <v>0</v>
      </c>
      <c r="E47" s="41"/>
      <c r="F47" s="142" t="s">
        <v>79</v>
      </c>
      <c r="G47" s="28"/>
      <c r="H47" s="28"/>
      <c r="I47" s="132" t="s">
        <v>1</v>
      </c>
      <c r="J47" s="132" t="s">
        <v>0</v>
      </c>
      <c r="K47" s="132" t="s">
        <v>1</v>
      </c>
      <c r="L47" s="132" t="s">
        <v>0</v>
      </c>
      <c r="M47" s="132" t="s">
        <v>0</v>
      </c>
      <c r="N47" s="132" t="s">
        <v>0</v>
      </c>
      <c r="O47" s="132" t="s">
        <v>0</v>
      </c>
      <c r="P47" s="6"/>
    </row>
    <row r="48" spans="1:16" s="14" customFormat="1" ht="59" hidden="1" customHeight="1" x14ac:dyDescent="0.35">
      <c r="A48" s="95"/>
      <c r="B48" s="83">
        <v>6.3</v>
      </c>
      <c r="C48" s="3" t="s">
        <v>166</v>
      </c>
      <c r="D48" s="49">
        <f>COUNT(E48)*2</f>
        <v>0</v>
      </c>
      <c r="E48" s="50"/>
      <c r="F48" s="24" t="s">
        <v>165</v>
      </c>
      <c r="G48" s="28"/>
      <c r="H48" s="28"/>
      <c r="I48" s="132" t="s">
        <v>0</v>
      </c>
      <c r="J48" s="132" t="s">
        <v>1</v>
      </c>
      <c r="K48" s="132" t="s">
        <v>1</v>
      </c>
      <c r="L48" s="132" t="s">
        <v>0</v>
      </c>
      <c r="M48" s="132" t="s">
        <v>0</v>
      </c>
      <c r="N48" s="132" t="s">
        <v>1</v>
      </c>
      <c r="O48" s="132" t="s">
        <v>1</v>
      </c>
      <c r="P48" s="6"/>
    </row>
    <row r="49" spans="1:16" s="6" customFormat="1" ht="25.5" customHeight="1" x14ac:dyDescent="0.35">
      <c r="A49" s="89"/>
      <c r="B49" s="83">
        <v>6.4</v>
      </c>
      <c r="C49" s="3" t="s">
        <v>93</v>
      </c>
      <c r="D49" s="49">
        <f>COUNT(E49)*2</f>
        <v>0</v>
      </c>
      <c r="E49" s="41"/>
      <c r="F49" s="27" t="s">
        <v>92</v>
      </c>
      <c r="G49" s="28"/>
      <c r="H49" s="28"/>
      <c r="I49" s="132" t="s">
        <v>1</v>
      </c>
      <c r="J49" s="132" t="s">
        <v>1</v>
      </c>
      <c r="K49" s="132" t="s">
        <v>1</v>
      </c>
      <c r="L49" s="132" t="s">
        <v>1</v>
      </c>
      <c r="M49" s="132" t="s">
        <v>1</v>
      </c>
      <c r="N49" s="132" t="s">
        <v>1</v>
      </c>
      <c r="O49" s="132" t="s">
        <v>1</v>
      </c>
    </row>
    <row r="50" spans="1:16" s="170" customFormat="1" ht="24" customHeight="1" x14ac:dyDescent="0.35">
      <c r="A50" s="102"/>
      <c r="B50" s="81"/>
      <c r="C50" s="55" t="s">
        <v>367</v>
      </c>
      <c r="D50" s="38">
        <f>SUM(D46:D49)</f>
        <v>0</v>
      </c>
      <c r="E50" s="38">
        <f>SUM(E46:E49)</f>
        <v>0</v>
      </c>
      <c r="F50" s="55" t="s">
        <v>167</v>
      </c>
      <c r="G50" s="37" t="str">
        <f>IF(ISERROR(SUM(E50/D50)),"",SUM(E50/D50))</f>
        <v/>
      </c>
      <c r="H50" s="15"/>
      <c r="I50" s="133" t="s">
        <v>1</v>
      </c>
      <c r="J50" s="133" t="s">
        <v>1</v>
      </c>
      <c r="K50" s="133" t="s">
        <v>1</v>
      </c>
      <c r="L50" s="133" t="s">
        <v>1</v>
      </c>
      <c r="M50" s="133" t="s">
        <v>1</v>
      </c>
      <c r="N50" s="133" t="s">
        <v>1</v>
      </c>
      <c r="O50" s="133" t="s">
        <v>1</v>
      </c>
      <c r="P50" s="169"/>
    </row>
    <row r="51" spans="1:16" s="167" customFormat="1" ht="12.75" hidden="1" customHeight="1" x14ac:dyDescent="0.35">
      <c r="A51" s="199" t="s">
        <v>362</v>
      </c>
      <c r="B51" s="202"/>
      <c r="C51" s="198"/>
      <c r="D51" s="200"/>
      <c r="E51" s="200"/>
      <c r="F51" s="201"/>
      <c r="G51" s="198"/>
      <c r="H51" s="198"/>
      <c r="I51" s="134" t="s">
        <v>1</v>
      </c>
      <c r="J51" s="134" t="s">
        <v>1</v>
      </c>
      <c r="K51" s="134" t="s">
        <v>1</v>
      </c>
      <c r="L51" s="134" t="s">
        <v>0</v>
      </c>
      <c r="M51" s="134" t="s">
        <v>0</v>
      </c>
      <c r="N51" s="134" t="s">
        <v>0</v>
      </c>
      <c r="O51" s="134" t="s">
        <v>0</v>
      </c>
      <c r="P51" s="171"/>
    </row>
    <row r="52" spans="1:16" s="13" customFormat="1" ht="76.5" hidden="1" customHeight="1" x14ac:dyDescent="0.35">
      <c r="A52" s="97"/>
      <c r="B52" s="98">
        <v>7.1</v>
      </c>
      <c r="C52" s="245" t="s">
        <v>89</v>
      </c>
      <c r="D52" s="49">
        <f t="shared" ref="D52:D57" si="2">COUNT(E52)*2</f>
        <v>0</v>
      </c>
      <c r="E52" s="50"/>
      <c r="F52" s="51" t="s">
        <v>88</v>
      </c>
      <c r="G52" s="52"/>
      <c r="H52" s="52"/>
      <c r="I52" s="132" t="s">
        <v>1</v>
      </c>
      <c r="J52" s="132" t="s">
        <v>0</v>
      </c>
      <c r="K52" s="132" t="s">
        <v>1</v>
      </c>
      <c r="L52" s="132" t="s">
        <v>0</v>
      </c>
      <c r="M52" s="132" t="s">
        <v>0</v>
      </c>
      <c r="N52" s="132" t="s">
        <v>0</v>
      </c>
      <c r="O52" s="132" t="s">
        <v>0</v>
      </c>
      <c r="P52" s="6"/>
    </row>
    <row r="53" spans="1:16" s="12" customFormat="1" ht="24.75" hidden="1" customHeight="1" x14ac:dyDescent="0.35">
      <c r="A53" s="89"/>
      <c r="B53" s="83">
        <v>7.2</v>
      </c>
      <c r="C53" s="3" t="s">
        <v>87</v>
      </c>
      <c r="D53" s="49">
        <f t="shared" si="2"/>
        <v>0</v>
      </c>
      <c r="E53" s="41"/>
      <c r="F53" s="142" t="s">
        <v>86</v>
      </c>
      <c r="G53" s="28"/>
      <c r="H53" s="28"/>
      <c r="I53" s="135" t="s">
        <v>1</v>
      </c>
      <c r="J53" s="135" t="s">
        <v>1</v>
      </c>
      <c r="K53" s="135" t="s">
        <v>1</v>
      </c>
      <c r="L53" s="135" t="s">
        <v>0</v>
      </c>
      <c r="M53" s="135" t="s">
        <v>0</v>
      </c>
      <c r="N53" s="135" t="s">
        <v>0</v>
      </c>
      <c r="O53" s="135" t="s">
        <v>0</v>
      </c>
    </row>
    <row r="54" spans="1:16" ht="25.5" hidden="1" customHeight="1" x14ac:dyDescent="0.3">
      <c r="A54" s="89"/>
      <c r="B54" s="83">
        <v>7.3</v>
      </c>
      <c r="C54" s="3" t="s">
        <v>85</v>
      </c>
      <c r="D54" s="49">
        <f t="shared" si="2"/>
        <v>0</v>
      </c>
      <c r="E54" s="50"/>
      <c r="F54" s="142" t="s">
        <v>84</v>
      </c>
      <c r="G54" s="28"/>
      <c r="H54" s="28"/>
      <c r="I54" s="132" t="s">
        <v>1</v>
      </c>
      <c r="J54" s="132" t="s">
        <v>0</v>
      </c>
      <c r="K54" s="132" t="s">
        <v>1</v>
      </c>
      <c r="L54" s="132" t="s">
        <v>0</v>
      </c>
      <c r="M54" s="132" t="s">
        <v>0</v>
      </c>
      <c r="N54" s="132" t="s">
        <v>0</v>
      </c>
      <c r="O54" s="132" t="s">
        <v>0</v>
      </c>
    </row>
    <row r="55" spans="1:16" ht="25.5" hidden="1" customHeight="1" x14ac:dyDescent="0.3">
      <c r="A55" s="89"/>
      <c r="B55" s="83">
        <v>7.4</v>
      </c>
      <c r="C55" s="3" t="s">
        <v>83</v>
      </c>
      <c r="D55" s="49">
        <f t="shared" si="2"/>
        <v>0</v>
      </c>
      <c r="E55" s="50"/>
      <c r="F55" s="142" t="s">
        <v>82</v>
      </c>
      <c r="G55" s="28"/>
      <c r="H55" s="28"/>
      <c r="I55" s="132" t="s">
        <v>1</v>
      </c>
      <c r="J55" s="132" t="s">
        <v>0</v>
      </c>
      <c r="K55" s="132" t="s">
        <v>1</v>
      </c>
      <c r="L55" s="132" t="s">
        <v>0</v>
      </c>
      <c r="M55" s="132" t="s">
        <v>0</v>
      </c>
      <c r="N55" s="132" t="s">
        <v>0</v>
      </c>
      <c r="O55" s="132" t="s">
        <v>0</v>
      </c>
    </row>
    <row r="56" spans="1:16" ht="17" hidden="1" customHeight="1" x14ac:dyDescent="0.3">
      <c r="A56" s="89"/>
      <c r="B56" s="83">
        <v>7.5</v>
      </c>
      <c r="C56" s="3" t="s">
        <v>81</v>
      </c>
      <c r="D56" s="49">
        <f t="shared" si="2"/>
        <v>0</v>
      </c>
      <c r="E56" s="50"/>
      <c r="F56" s="142" t="s">
        <v>79</v>
      </c>
      <c r="G56" s="28"/>
      <c r="H56" s="28"/>
      <c r="I56" s="132" t="s">
        <v>1</v>
      </c>
      <c r="J56" s="132" t="s">
        <v>0</v>
      </c>
      <c r="K56" s="132" t="s">
        <v>1</v>
      </c>
      <c r="L56" s="132" t="s">
        <v>0</v>
      </c>
      <c r="M56" s="132" t="s">
        <v>0</v>
      </c>
      <c r="N56" s="132" t="s">
        <v>0</v>
      </c>
      <c r="O56" s="132" t="s">
        <v>0</v>
      </c>
    </row>
    <row r="57" spans="1:16" s="6" customFormat="1" ht="62" hidden="1" customHeight="1" x14ac:dyDescent="0.35">
      <c r="A57" s="89"/>
      <c r="B57" s="83">
        <v>7.6</v>
      </c>
      <c r="C57" s="3" t="s">
        <v>80</v>
      </c>
      <c r="D57" s="49">
        <f t="shared" si="2"/>
        <v>0</v>
      </c>
      <c r="E57" s="50"/>
      <c r="F57" s="24" t="s">
        <v>79</v>
      </c>
      <c r="G57" s="28"/>
      <c r="H57" s="28"/>
      <c r="I57" s="132" t="s">
        <v>1</v>
      </c>
      <c r="J57" s="132" t="s">
        <v>0</v>
      </c>
      <c r="K57" s="132" t="s">
        <v>1</v>
      </c>
      <c r="L57" s="132" t="s">
        <v>0</v>
      </c>
      <c r="M57" s="132" t="s">
        <v>0</v>
      </c>
      <c r="N57" s="132" t="s">
        <v>0</v>
      </c>
      <c r="O57" s="132" t="s">
        <v>0</v>
      </c>
    </row>
    <row r="58" spans="1:16" s="170" customFormat="1" ht="24" hidden="1" customHeight="1" x14ac:dyDescent="0.35">
      <c r="A58" s="91"/>
      <c r="B58" s="82"/>
      <c r="C58" s="230" t="s">
        <v>363</v>
      </c>
      <c r="D58" s="44">
        <f>SUM(D52:D57)</f>
        <v>0</v>
      </c>
      <c r="E58" s="44">
        <f>SUM(E52:E57)</f>
        <v>0</v>
      </c>
      <c r="F58" s="230" t="s">
        <v>167</v>
      </c>
      <c r="G58" s="197" t="str">
        <f>IF(ISERROR(SUM(E58/D58)),"",SUM(E58/D58))</f>
        <v/>
      </c>
      <c r="H58" s="45"/>
      <c r="I58" s="134" t="s">
        <v>1</v>
      </c>
      <c r="J58" s="134" t="s">
        <v>1</v>
      </c>
      <c r="K58" s="134" t="s">
        <v>1</v>
      </c>
      <c r="L58" s="134" t="s">
        <v>0</v>
      </c>
      <c r="M58" s="134" t="s">
        <v>0</v>
      </c>
      <c r="N58" s="134" t="s">
        <v>0</v>
      </c>
      <c r="O58" s="134" t="s">
        <v>0</v>
      </c>
      <c r="P58" s="169"/>
    </row>
    <row r="59" spans="1:16" s="167" customFormat="1" ht="12.75" customHeight="1" x14ac:dyDescent="0.35">
      <c r="A59" s="213" t="s">
        <v>361</v>
      </c>
      <c r="B59" s="231"/>
      <c r="C59" s="203"/>
      <c r="D59" s="204"/>
      <c r="E59" s="204"/>
      <c r="F59" s="232"/>
      <c r="G59" s="203"/>
      <c r="H59" s="203"/>
      <c r="I59" s="134" t="s">
        <v>1</v>
      </c>
      <c r="J59" s="134" t="s">
        <v>1</v>
      </c>
      <c r="K59" s="134" t="s">
        <v>1</v>
      </c>
      <c r="L59" s="134" t="s">
        <v>1</v>
      </c>
      <c r="M59" s="134" t="s">
        <v>1</v>
      </c>
      <c r="N59" s="134" t="s">
        <v>1</v>
      </c>
      <c r="O59" s="134" t="s">
        <v>1</v>
      </c>
      <c r="P59" s="171"/>
    </row>
    <row r="60" spans="1:16" s="168" customFormat="1" ht="10.5" customHeight="1" x14ac:dyDescent="0.35">
      <c r="A60" s="208"/>
      <c r="B60" s="208" t="s">
        <v>360</v>
      </c>
      <c r="C60" s="208"/>
      <c r="D60" s="210"/>
      <c r="E60" s="210"/>
      <c r="F60" s="211"/>
      <c r="G60" s="208"/>
      <c r="H60" s="208"/>
      <c r="I60" s="161" t="s">
        <v>1</v>
      </c>
      <c r="J60" s="161" t="s">
        <v>1</v>
      </c>
      <c r="K60" s="161" t="s">
        <v>1</v>
      </c>
      <c r="L60" s="161" t="s">
        <v>1</v>
      </c>
      <c r="M60" s="161" t="s">
        <v>1</v>
      </c>
      <c r="N60" s="161" t="s">
        <v>1</v>
      </c>
      <c r="O60" s="161" t="s">
        <v>1</v>
      </c>
    </row>
    <row r="61" spans="1:16" ht="46.4" customHeight="1" x14ac:dyDescent="0.3">
      <c r="A61" s="233"/>
      <c r="B61" s="63" t="s">
        <v>311</v>
      </c>
      <c r="C61" s="245" t="s">
        <v>74</v>
      </c>
      <c r="D61" s="228">
        <f t="shared" ref="D61:D70" si="3">COUNT(E61)*2</f>
        <v>0</v>
      </c>
      <c r="E61" s="50"/>
      <c r="F61" s="234" t="s">
        <v>73</v>
      </c>
      <c r="G61" s="235"/>
      <c r="H61" s="236"/>
      <c r="I61" s="132" t="s">
        <v>1</v>
      </c>
      <c r="J61" s="132" t="s">
        <v>1</v>
      </c>
      <c r="K61" s="132" t="s">
        <v>1</v>
      </c>
      <c r="L61" s="132" t="s">
        <v>1</v>
      </c>
      <c r="M61" s="132" t="s">
        <v>1</v>
      </c>
      <c r="N61" s="132" t="s">
        <v>1</v>
      </c>
      <c r="O61" s="132" t="s">
        <v>1</v>
      </c>
    </row>
    <row r="62" spans="1:16" ht="23.75" hidden="1" customHeight="1" x14ac:dyDescent="0.3">
      <c r="A62" s="89"/>
      <c r="B62" s="61" t="s">
        <v>312</v>
      </c>
      <c r="C62" s="3" t="s">
        <v>72</v>
      </c>
      <c r="D62" s="49">
        <f t="shared" si="3"/>
        <v>0</v>
      </c>
      <c r="E62" s="50"/>
      <c r="F62" s="31" t="s">
        <v>71</v>
      </c>
      <c r="G62" s="30"/>
      <c r="H62" s="32"/>
      <c r="I62" s="132" t="s">
        <v>0</v>
      </c>
      <c r="J62" s="132" t="s">
        <v>0</v>
      </c>
      <c r="K62" s="132" t="s">
        <v>0</v>
      </c>
      <c r="L62" s="132" t="s">
        <v>1</v>
      </c>
      <c r="M62" s="132" t="s">
        <v>0</v>
      </c>
      <c r="N62" s="132" t="s">
        <v>0</v>
      </c>
      <c r="O62" s="132" t="s">
        <v>1</v>
      </c>
    </row>
    <row r="63" spans="1:16" s="12" customFormat="1" ht="30.5" customHeight="1" x14ac:dyDescent="0.35">
      <c r="A63" s="89"/>
      <c r="B63" s="61" t="s">
        <v>313</v>
      </c>
      <c r="C63" s="3" t="s">
        <v>70</v>
      </c>
      <c r="D63" s="49">
        <f t="shared" si="3"/>
        <v>0</v>
      </c>
      <c r="E63" s="50"/>
      <c r="F63" s="31" t="s">
        <v>69</v>
      </c>
      <c r="G63" s="30"/>
      <c r="H63" s="32"/>
      <c r="I63" s="135" t="s">
        <v>1</v>
      </c>
      <c r="J63" s="135" t="s">
        <v>1</v>
      </c>
      <c r="K63" s="135" t="s">
        <v>1</v>
      </c>
      <c r="L63" s="135" t="s">
        <v>1</v>
      </c>
      <c r="M63" s="135" t="s">
        <v>1</v>
      </c>
      <c r="N63" s="135" t="s">
        <v>1</v>
      </c>
      <c r="O63" s="135" t="s">
        <v>1</v>
      </c>
    </row>
    <row r="64" spans="1:16" ht="22.5" customHeight="1" x14ac:dyDescent="0.3">
      <c r="A64" s="89"/>
      <c r="B64" s="61" t="s">
        <v>314</v>
      </c>
      <c r="C64" s="3" t="s">
        <v>297</v>
      </c>
      <c r="D64" s="49">
        <f t="shared" si="3"/>
        <v>0</v>
      </c>
      <c r="E64" s="50"/>
      <c r="F64" s="31" t="s">
        <v>68</v>
      </c>
      <c r="G64" s="30"/>
      <c r="H64" s="32"/>
      <c r="I64" s="132" t="s">
        <v>1</v>
      </c>
      <c r="J64" s="132" t="s">
        <v>1</v>
      </c>
      <c r="K64" s="132" t="s">
        <v>1</v>
      </c>
      <c r="L64" s="132" t="s">
        <v>1</v>
      </c>
      <c r="M64" s="132" t="s">
        <v>1</v>
      </c>
      <c r="N64" s="132" t="s">
        <v>1</v>
      </c>
      <c r="O64" s="132" t="s">
        <v>1</v>
      </c>
    </row>
    <row r="65" spans="1:16" ht="39" hidden="1" customHeight="1" x14ac:dyDescent="0.3">
      <c r="A65" s="89"/>
      <c r="B65" s="61" t="s">
        <v>315</v>
      </c>
      <c r="C65" s="255" t="s">
        <v>298</v>
      </c>
      <c r="D65" s="49">
        <f t="shared" si="3"/>
        <v>0</v>
      </c>
      <c r="E65" s="50"/>
      <c r="F65" s="31" t="s">
        <v>67</v>
      </c>
      <c r="G65" s="30"/>
      <c r="H65" s="32"/>
      <c r="I65" s="132" t="s">
        <v>1</v>
      </c>
      <c r="J65" s="132" t="s">
        <v>1</v>
      </c>
      <c r="K65" s="132" t="s">
        <v>1</v>
      </c>
      <c r="L65" s="132" t="s">
        <v>0</v>
      </c>
      <c r="M65" s="132" t="s">
        <v>0</v>
      </c>
      <c r="N65" s="132" t="s">
        <v>0</v>
      </c>
      <c r="O65" s="132" t="s">
        <v>0</v>
      </c>
    </row>
    <row r="66" spans="1:16" x14ac:dyDescent="0.3">
      <c r="A66" s="89"/>
      <c r="B66" s="61" t="s">
        <v>316</v>
      </c>
      <c r="C66" s="3" t="s">
        <v>378</v>
      </c>
      <c r="D66" s="49">
        <f t="shared" si="3"/>
        <v>0</v>
      </c>
      <c r="E66" s="50"/>
      <c r="F66" s="31" t="s">
        <v>66</v>
      </c>
      <c r="G66" s="30"/>
      <c r="H66" s="32"/>
      <c r="I66" s="132" t="s">
        <v>1</v>
      </c>
      <c r="J66" s="132" t="s">
        <v>1</v>
      </c>
      <c r="K66" s="132" t="s">
        <v>1</v>
      </c>
      <c r="L66" s="132" t="s">
        <v>1</v>
      </c>
      <c r="M66" s="132" t="s">
        <v>1</v>
      </c>
      <c r="N66" s="132" t="s">
        <v>1</v>
      </c>
      <c r="O66" s="132" t="s">
        <v>1</v>
      </c>
    </row>
    <row r="67" spans="1:16" ht="21" x14ac:dyDescent="0.3">
      <c r="A67" s="89"/>
      <c r="B67" s="61" t="s">
        <v>359</v>
      </c>
      <c r="C67" s="3" t="s">
        <v>65</v>
      </c>
      <c r="D67" s="49">
        <f t="shared" si="3"/>
        <v>0</v>
      </c>
      <c r="E67" s="50"/>
      <c r="F67" s="31" t="s">
        <v>64</v>
      </c>
      <c r="G67" s="30"/>
      <c r="H67" s="32"/>
      <c r="I67" s="132" t="s">
        <v>1</v>
      </c>
      <c r="J67" s="132" t="s">
        <v>1</v>
      </c>
      <c r="K67" s="132" t="s">
        <v>1</v>
      </c>
      <c r="L67" s="132" t="s">
        <v>1</v>
      </c>
      <c r="M67" s="132" t="s">
        <v>1</v>
      </c>
      <c r="N67" s="132" t="s">
        <v>1</v>
      </c>
      <c r="O67" s="132" t="s">
        <v>1</v>
      </c>
    </row>
    <row r="68" spans="1:16" ht="22.5" customHeight="1" x14ac:dyDescent="0.3">
      <c r="A68" s="89"/>
      <c r="B68" s="61" t="s">
        <v>317</v>
      </c>
      <c r="C68" s="3" t="s">
        <v>299</v>
      </c>
      <c r="D68" s="49">
        <f t="shared" si="3"/>
        <v>0</v>
      </c>
      <c r="E68" s="50"/>
      <c r="F68" s="31" t="s">
        <v>63</v>
      </c>
      <c r="G68" s="30"/>
      <c r="H68" s="32"/>
      <c r="I68" s="132" t="s">
        <v>1</v>
      </c>
      <c r="J68" s="132" t="s">
        <v>1</v>
      </c>
      <c r="K68" s="132" t="s">
        <v>1</v>
      </c>
      <c r="L68" s="132" t="s">
        <v>1</v>
      </c>
      <c r="M68" s="132" t="s">
        <v>1</v>
      </c>
      <c r="N68" s="132" t="s">
        <v>1</v>
      </c>
      <c r="O68" s="132" t="s">
        <v>1</v>
      </c>
    </row>
    <row r="69" spans="1:16" ht="61.5" customHeight="1" x14ac:dyDescent="0.3">
      <c r="A69" s="89"/>
      <c r="B69" s="61" t="s">
        <v>318</v>
      </c>
      <c r="C69" s="3" t="s">
        <v>144</v>
      </c>
      <c r="D69" s="49">
        <f t="shared" si="3"/>
        <v>0</v>
      </c>
      <c r="E69" s="50"/>
      <c r="F69" s="31" t="s">
        <v>62</v>
      </c>
      <c r="G69" s="30"/>
      <c r="H69" s="32"/>
      <c r="I69" s="132" t="s">
        <v>1</v>
      </c>
      <c r="J69" s="132" t="s">
        <v>0</v>
      </c>
      <c r="K69" s="132" t="s">
        <v>0</v>
      </c>
      <c r="L69" s="132" t="s">
        <v>0</v>
      </c>
      <c r="M69" s="132" t="s">
        <v>1</v>
      </c>
      <c r="N69" s="132" t="s">
        <v>0</v>
      </c>
      <c r="O69" s="132" t="s">
        <v>0</v>
      </c>
    </row>
    <row r="70" spans="1:16" ht="70.5" customHeight="1" x14ac:dyDescent="0.3">
      <c r="A70" s="89"/>
      <c r="B70" s="61" t="s">
        <v>319</v>
      </c>
      <c r="C70" s="3" t="s">
        <v>220</v>
      </c>
      <c r="D70" s="49">
        <f t="shared" si="3"/>
        <v>0</v>
      </c>
      <c r="E70" s="50"/>
      <c r="F70" s="31" t="s">
        <v>61</v>
      </c>
      <c r="G70" s="30" t="s">
        <v>158</v>
      </c>
      <c r="H70" s="32"/>
      <c r="I70" s="132" t="s">
        <v>1</v>
      </c>
      <c r="J70" s="132" t="s">
        <v>0</v>
      </c>
      <c r="K70" s="132" t="s">
        <v>1</v>
      </c>
      <c r="L70" s="132" t="s">
        <v>0</v>
      </c>
      <c r="M70" s="132" t="s">
        <v>1</v>
      </c>
      <c r="N70" s="132" t="s">
        <v>0</v>
      </c>
      <c r="O70" s="132" t="s">
        <v>0</v>
      </c>
    </row>
    <row r="71" spans="1:16" s="170" customFormat="1" ht="24" customHeight="1" x14ac:dyDescent="0.35">
      <c r="A71" s="91"/>
      <c r="B71" s="82"/>
      <c r="C71" s="230" t="s">
        <v>358</v>
      </c>
      <c r="D71" s="44">
        <f>SUM(D61:D70)</f>
        <v>0</v>
      </c>
      <c r="E71" s="44">
        <f>SUM(E61:E70)</f>
        <v>0</v>
      </c>
      <c r="F71" s="230" t="s">
        <v>167</v>
      </c>
      <c r="G71" s="197" t="str">
        <f>IF(ISERROR(SUM(E71/D71)),"",SUM(E71/D71))</f>
        <v/>
      </c>
      <c r="H71" s="45"/>
      <c r="I71" s="134" t="s">
        <v>1</v>
      </c>
      <c r="J71" s="134" t="s">
        <v>1</v>
      </c>
      <c r="K71" s="134" t="s">
        <v>1</v>
      </c>
      <c r="L71" s="134" t="s">
        <v>1</v>
      </c>
      <c r="M71" s="134" t="s">
        <v>1</v>
      </c>
      <c r="N71" s="134" t="s">
        <v>1</v>
      </c>
      <c r="O71" s="134" t="s">
        <v>1</v>
      </c>
      <c r="P71" s="169"/>
    </row>
    <row r="72" spans="1:16" s="168" customFormat="1" ht="10.5" hidden="1" customHeight="1" x14ac:dyDescent="0.35">
      <c r="A72" s="238"/>
      <c r="B72" s="239" t="s">
        <v>357</v>
      </c>
      <c r="C72" s="238"/>
      <c r="D72" s="238"/>
      <c r="E72" s="238"/>
      <c r="F72" s="238"/>
      <c r="G72" s="238"/>
      <c r="H72" s="238"/>
      <c r="I72" s="162" t="s">
        <v>1</v>
      </c>
      <c r="J72" s="162" t="s">
        <v>0</v>
      </c>
      <c r="K72" s="162" t="s">
        <v>1</v>
      </c>
      <c r="L72" s="162" t="s">
        <v>0</v>
      </c>
      <c r="M72" s="162" t="s">
        <v>0</v>
      </c>
      <c r="N72" s="162" t="s">
        <v>0</v>
      </c>
      <c r="O72" s="162" t="s">
        <v>0</v>
      </c>
    </row>
    <row r="73" spans="1:16" s="173" customFormat="1" ht="12.5" hidden="1" customHeight="1" x14ac:dyDescent="0.35">
      <c r="A73" s="77" t="s">
        <v>158</v>
      </c>
      <c r="B73" s="240" t="s">
        <v>58</v>
      </c>
      <c r="C73" s="243"/>
      <c r="D73" s="241"/>
      <c r="E73" s="241"/>
      <c r="F73" s="242"/>
      <c r="G73" s="243"/>
      <c r="H73" s="243"/>
      <c r="I73" s="162" t="s">
        <v>1</v>
      </c>
      <c r="J73" s="162" t="s">
        <v>0</v>
      </c>
      <c r="K73" s="162" t="s">
        <v>1</v>
      </c>
      <c r="L73" s="162" t="s">
        <v>0</v>
      </c>
      <c r="M73" s="162" t="s">
        <v>0</v>
      </c>
      <c r="N73" s="162" t="s">
        <v>0</v>
      </c>
      <c r="O73" s="162" t="s">
        <v>0</v>
      </c>
      <c r="P73" s="172"/>
    </row>
    <row r="74" spans="1:16" ht="33.5" hidden="1" customHeight="1" x14ac:dyDescent="0.3">
      <c r="A74" s="93"/>
      <c r="B74" s="63" t="s">
        <v>320</v>
      </c>
      <c r="C74" s="245" t="s">
        <v>379</v>
      </c>
      <c r="D74" s="228">
        <f t="shared" ref="D74:D80" si="4">COUNT(E74)*2</f>
        <v>0</v>
      </c>
      <c r="E74" s="50"/>
      <c r="F74" s="234"/>
      <c r="G74" s="235"/>
      <c r="H74" s="236"/>
      <c r="I74" s="132" t="s">
        <v>1</v>
      </c>
      <c r="J74" s="132" t="s">
        <v>0</v>
      </c>
      <c r="K74" s="132" t="s">
        <v>0</v>
      </c>
      <c r="L74" s="132" t="s">
        <v>0</v>
      </c>
      <c r="M74" s="132" t="s">
        <v>0</v>
      </c>
      <c r="N74" s="132" t="s">
        <v>0</v>
      </c>
      <c r="O74" s="132" t="s">
        <v>0</v>
      </c>
    </row>
    <row r="75" spans="1:16" ht="31.5" hidden="1" customHeight="1" x14ac:dyDescent="0.3">
      <c r="A75" s="90"/>
      <c r="B75" s="61" t="s">
        <v>321</v>
      </c>
      <c r="C75" s="3" t="s">
        <v>380</v>
      </c>
      <c r="D75" s="49">
        <f t="shared" si="4"/>
        <v>0</v>
      </c>
      <c r="E75" s="50"/>
      <c r="F75" s="31"/>
      <c r="G75" s="30"/>
      <c r="H75" s="32"/>
      <c r="I75" s="132" t="s">
        <v>1</v>
      </c>
      <c r="J75" s="132" t="s">
        <v>0</v>
      </c>
      <c r="K75" s="132" t="s">
        <v>0</v>
      </c>
      <c r="L75" s="132" t="s">
        <v>0</v>
      </c>
      <c r="M75" s="132" t="s">
        <v>0</v>
      </c>
      <c r="N75" s="132" t="s">
        <v>0</v>
      </c>
      <c r="O75" s="132" t="s">
        <v>0</v>
      </c>
    </row>
    <row r="76" spans="1:16" ht="34.25" hidden="1" customHeight="1" x14ac:dyDescent="0.3">
      <c r="A76" s="90"/>
      <c r="B76" s="61" t="s">
        <v>322</v>
      </c>
      <c r="C76" s="3" t="s">
        <v>373</v>
      </c>
      <c r="D76" s="49">
        <f t="shared" si="4"/>
        <v>0</v>
      </c>
      <c r="E76" s="50"/>
      <c r="F76" s="144"/>
      <c r="G76" s="30"/>
      <c r="H76" s="32"/>
      <c r="I76" s="132" t="s">
        <v>1</v>
      </c>
      <c r="J76" s="132" t="s">
        <v>0</v>
      </c>
      <c r="K76" s="132" t="s">
        <v>1</v>
      </c>
      <c r="L76" s="132" t="s">
        <v>0</v>
      </c>
      <c r="M76" s="132" t="s">
        <v>0</v>
      </c>
      <c r="N76" s="132" t="s">
        <v>0</v>
      </c>
      <c r="O76" s="132" t="s">
        <v>0</v>
      </c>
    </row>
    <row r="77" spans="1:16" ht="25.25" hidden="1" customHeight="1" x14ac:dyDescent="0.3">
      <c r="A77" s="90"/>
      <c r="B77" s="61" t="s">
        <v>323</v>
      </c>
      <c r="C77" s="3" t="s">
        <v>374</v>
      </c>
      <c r="D77" s="49">
        <f t="shared" si="4"/>
        <v>0</v>
      </c>
      <c r="E77" s="50"/>
      <c r="F77" s="31"/>
      <c r="G77" s="30"/>
      <c r="H77" s="32"/>
      <c r="I77" s="132" t="s">
        <v>1</v>
      </c>
      <c r="J77" s="132" t="s">
        <v>0</v>
      </c>
      <c r="K77" s="132" t="s">
        <v>1</v>
      </c>
      <c r="L77" s="132" t="s">
        <v>0</v>
      </c>
      <c r="M77" s="132" t="s">
        <v>0</v>
      </c>
      <c r="N77" s="132" t="s">
        <v>0</v>
      </c>
      <c r="O77" s="132" t="s">
        <v>0</v>
      </c>
    </row>
    <row r="78" spans="1:16" ht="25.25" hidden="1" customHeight="1" x14ac:dyDescent="0.3">
      <c r="A78" s="90"/>
      <c r="B78" s="61" t="s">
        <v>324</v>
      </c>
      <c r="C78" s="3" t="s">
        <v>375</v>
      </c>
      <c r="D78" s="49">
        <f t="shared" si="4"/>
        <v>0</v>
      </c>
      <c r="E78" s="50"/>
      <c r="F78" s="31"/>
      <c r="G78" s="30"/>
      <c r="H78" s="32"/>
      <c r="I78" s="132" t="s">
        <v>1</v>
      </c>
      <c r="J78" s="132" t="s">
        <v>0</v>
      </c>
      <c r="K78" s="132" t="s">
        <v>1</v>
      </c>
      <c r="L78" s="132" t="s">
        <v>0</v>
      </c>
      <c r="M78" s="132" t="s">
        <v>0</v>
      </c>
      <c r="N78" s="132" t="s">
        <v>0</v>
      </c>
      <c r="O78" s="132" t="s">
        <v>0</v>
      </c>
    </row>
    <row r="79" spans="1:16" ht="25.5" hidden="1" customHeight="1" x14ac:dyDescent="0.3">
      <c r="A79" s="90"/>
      <c r="B79" s="61" t="s">
        <v>325</v>
      </c>
      <c r="C79" s="3" t="s">
        <v>376</v>
      </c>
      <c r="D79" s="49">
        <f t="shared" si="4"/>
        <v>0</v>
      </c>
      <c r="E79" s="50"/>
      <c r="F79" s="144"/>
      <c r="G79" s="30"/>
      <c r="H79" s="32"/>
      <c r="I79" s="132" t="s">
        <v>1</v>
      </c>
      <c r="J79" s="132" t="s">
        <v>0</v>
      </c>
      <c r="K79" s="132" t="s">
        <v>1</v>
      </c>
      <c r="L79" s="132" t="s">
        <v>0</v>
      </c>
      <c r="M79" s="132" t="s">
        <v>0</v>
      </c>
      <c r="N79" s="132" t="s">
        <v>0</v>
      </c>
      <c r="O79" s="132" t="s">
        <v>0</v>
      </c>
    </row>
    <row r="80" spans="1:16" ht="24" hidden="1" customHeight="1" x14ac:dyDescent="0.3">
      <c r="A80" s="90"/>
      <c r="B80" s="61" t="s">
        <v>356</v>
      </c>
      <c r="C80" s="3" t="s">
        <v>377</v>
      </c>
      <c r="D80" s="49">
        <f t="shared" si="4"/>
        <v>0</v>
      </c>
      <c r="E80" s="50"/>
      <c r="F80" s="31"/>
      <c r="G80" s="30"/>
      <c r="H80" s="32"/>
      <c r="I80" s="132" t="s">
        <v>1</v>
      </c>
      <c r="J80" s="132" t="s">
        <v>0</v>
      </c>
      <c r="K80" s="132" t="s">
        <v>1</v>
      </c>
      <c r="L80" s="132" t="s">
        <v>0</v>
      </c>
      <c r="M80" s="132" t="s">
        <v>0</v>
      </c>
      <c r="N80" s="132" t="s">
        <v>0</v>
      </c>
      <c r="O80" s="132" t="s">
        <v>0</v>
      </c>
    </row>
    <row r="81" spans="1:16" s="170" customFormat="1" ht="21" hidden="1" x14ac:dyDescent="0.35">
      <c r="A81" s="91"/>
      <c r="B81" s="81"/>
      <c r="C81" s="55" t="s">
        <v>355</v>
      </c>
      <c r="D81" s="38">
        <f>SUM(D74:D80)</f>
        <v>0</v>
      </c>
      <c r="E81" s="38">
        <f>SUM(E74:E80)</f>
        <v>0</v>
      </c>
      <c r="F81" s="55" t="s">
        <v>167</v>
      </c>
      <c r="G81" s="37" t="str">
        <f>IF(ISERROR(SUM(E81/D81)),"",SUM(E81/D81))</f>
        <v/>
      </c>
      <c r="H81" s="15"/>
      <c r="I81" s="163" t="s">
        <v>1</v>
      </c>
      <c r="J81" s="163" t="s">
        <v>0</v>
      </c>
      <c r="K81" s="163" t="s">
        <v>1</v>
      </c>
      <c r="L81" s="163" t="s">
        <v>0</v>
      </c>
      <c r="M81" s="163" t="s">
        <v>0</v>
      </c>
      <c r="N81" s="163" t="s">
        <v>0</v>
      </c>
      <c r="O81" s="163" t="s">
        <v>0</v>
      </c>
      <c r="P81" s="169"/>
    </row>
    <row r="82" spans="1:16" s="174" customFormat="1" ht="10.5" hidden="1" customHeight="1" x14ac:dyDescent="0.35">
      <c r="A82" s="198"/>
      <c r="B82" s="198" t="s">
        <v>354</v>
      </c>
      <c r="C82" s="198"/>
      <c r="D82" s="200"/>
      <c r="E82" s="200"/>
      <c r="F82" s="209"/>
      <c r="G82" s="198"/>
      <c r="H82" s="225"/>
      <c r="I82" s="205" t="s">
        <v>0</v>
      </c>
      <c r="J82" s="205" t="s">
        <v>0</v>
      </c>
      <c r="K82" s="205" t="s">
        <v>0</v>
      </c>
      <c r="L82" s="205" t="s">
        <v>1</v>
      </c>
      <c r="M82" s="205" t="s">
        <v>0</v>
      </c>
      <c r="N82" s="205" t="s">
        <v>0</v>
      </c>
      <c r="O82" s="205" t="s">
        <v>0</v>
      </c>
    </row>
    <row r="83" spans="1:16" s="173" customFormat="1" ht="45.75" hidden="1" customHeight="1" x14ac:dyDescent="0.35">
      <c r="A83" s="237"/>
      <c r="B83" s="442" t="s">
        <v>54</v>
      </c>
      <c r="C83" s="442"/>
      <c r="D83" s="442"/>
      <c r="E83" s="442"/>
      <c r="F83" s="442"/>
      <c r="G83" s="442"/>
      <c r="H83" s="443"/>
      <c r="I83" s="164" t="s">
        <v>0</v>
      </c>
      <c r="J83" s="164" t="s">
        <v>0</v>
      </c>
      <c r="K83" s="164" t="s">
        <v>0</v>
      </c>
      <c r="L83" s="164" t="s">
        <v>1</v>
      </c>
      <c r="M83" s="164" t="s">
        <v>0</v>
      </c>
      <c r="N83" s="164" t="s">
        <v>0</v>
      </c>
      <c r="O83" s="164" t="s">
        <v>0</v>
      </c>
    </row>
    <row r="84" spans="1:16" s="6" customFormat="1" ht="27.5" hidden="1" customHeight="1" x14ac:dyDescent="0.35">
      <c r="A84" s="4"/>
      <c r="B84" s="8" t="s">
        <v>326</v>
      </c>
      <c r="C84" s="3" t="s">
        <v>53</v>
      </c>
      <c r="D84" s="49">
        <f>COUNT(E84)*2</f>
        <v>0</v>
      </c>
      <c r="E84" s="50"/>
      <c r="F84" s="31" t="s">
        <v>52</v>
      </c>
      <c r="G84" s="30"/>
      <c r="H84" s="32"/>
      <c r="I84" s="132" t="s">
        <v>0</v>
      </c>
      <c r="J84" s="132" t="s">
        <v>0</v>
      </c>
      <c r="K84" s="132" t="s">
        <v>0</v>
      </c>
      <c r="L84" s="132" t="s">
        <v>1</v>
      </c>
      <c r="M84" s="132" t="s">
        <v>0</v>
      </c>
      <c r="N84" s="132" t="s">
        <v>0</v>
      </c>
      <c r="O84" s="132" t="s">
        <v>0</v>
      </c>
    </row>
    <row r="85" spans="1:16" s="6" customFormat="1" ht="27.5" hidden="1" customHeight="1" x14ac:dyDescent="0.35">
      <c r="A85" s="4"/>
      <c r="B85" s="8" t="s">
        <v>327</v>
      </c>
      <c r="C85" s="255" t="s">
        <v>51</v>
      </c>
      <c r="D85" s="49">
        <f>COUNT(E85)*2</f>
        <v>0</v>
      </c>
      <c r="E85" s="50"/>
      <c r="F85" s="31" t="s">
        <v>49</v>
      </c>
      <c r="G85" s="30"/>
      <c r="H85" s="32"/>
      <c r="I85" s="132" t="s">
        <v>0</v>
      </c>
      <c r="J85" s="132" t="s">
        <v>0</v>
      </c>
      <c r="K85" s="132" t="s">
        <v>0</v>
      </c>
      <c r="L85" s="132" t="s">
        <v>1</v>
      </c>
      <c r="M85" s="132" t="s">
        <v>0</v>
      </c>
      <c r="N85" s="132" t="s">
        <v>0</v>
      </c>
      <c r="O85" s="132" t="s">
        <v>0</v>
      </c>
    </row>
    <row r="86" spans="1:16" s="6" customFormat="1" ht="27.5" hidden="1" customHeight="1" x14ac:dyDescent="0.35">
      <c r="A86" s="4"/>
      <c r="B86" s="8" t="s">
        <v>328</v>
      </c>
      <c r="C86" s="3" t="s">
        <v>50</v>
      </c>
      <c r="D86" s="49">
        <f>COUNT(E86)*2</f>
        <v>0</v>
      </c>
      <c r="E86" s="50"/>
      <c r="F86" s="31" t="s">
        <v>49</v>
      </c>
      <c r="G86" s="30"/>
      <c r="H86" s="32"/>
      <c r="I86" s="132" t="s">
        <v>0</v>
      </c>
      <c r="J86" s="132" t="s">
        <v>0</v>
      </c>
      <c r="K86" s="132" t="s">
        <v>0</v>
      </c>
      <c r="L86" s="132" t="s">
        <v>1</v>
      </c>
      <c r="M86" s="132" t="s">
        <v>0</v>
      </c>
      <c r="N86" s="132" t="s">
        <v>0</v>
      </c>
      <c r="O86" s="132" t="s">
        <v>0</v>
      </c>
    </row>
    <row r="87" spans="1:16" s="170" customFormat="1" ht="28.25" hidden="1" customHeight="1" x14ac:dyDescent="0.35">
      <c r="A87" s="53"/>
      <c r="B87" s="57"/>
      <c r="C87" s="230" t="s">
        <v>370</v>
      </c>
      <c r="D87" s="44">
        <f>SUM(D84:D86)</f>
        <v>0</v>
      </c>
      <c r="E87" s="44"/>
      <c r="F87" s="230" t="s">
        <v>167</v>
      </c>
      <c r="G87" s="197" t="str">
        <f>IF(ISERROR(SUM(E87/D87)),"",SUM(E87/D87))</f>
        <v/>
      </c>
      <c r="H87" s="45"/>
      <c r="I87" s="132" t="s">
        <v>0</v>
      </c>
      <c r="J87" s="132" t="s">
        <v>0</v>
      </c>
      <c r="K87" s="132" t="s">
        <v>0</v>
      </c>
      <c r="L87" s="132" t="s">
        <v>1</v>
      </c>
      <c r="M87" s="132" t="s">
        <v>0</v>
      </c>
      <c r="N87" s="132" t="s">
        <v>0</v>
      </c>
      <c r="O87" s="132" t="s">
        <v>0</v>
      </c>
    </row>
    <row r="88" spans="1:16" s="174" customFormat="1" ht="10.5" hidden="1" customHeight="1" x14ac:dyDescent="0.35">
      <c r="A88" s="33"/>
      <c r="B88" s="33" t="s">
        <v>353</v>
      </c>
      <c r="C88" s="33"/>
      <c r="D88" s="42"/>
      <c r="E88" s="42"/>
      <c r="F88" s="148"/>
      <c r="G88" s="33"/>
      <c r="H88" s="33"/>
      <c r="I88" s="132" t="s">
        <v>0</v>
      </c>
      <c r="J88" s="132" t="s">
        <v>0</v>
      </c>
      <c r="K88" s="132" t="s">
        <v>0</v>
      </c>
      <c r="L88" s="132" t="s">
        <v>1</v>
      </c>
      <c r="M88" s="132" t="s">
        <v>0</v>
      </c>
      <c r="N88" s="132" t="s">
        <v>0</v>
      </c>
      <c r="O88" s="132" t="s">
        <v>0</v>
      </c>
    </row>
    <row r="89" spans="1:16" ht="39" hidden="1" customHeight="1" x14ac:dyDescent="0.3">
      <c r="A89" s="244"/>
      <c r="B89" s="245" t="s">
        <v>329</v>
      </c>
      <c r="C89" s="245" t="s">
        <v>47</v>
      </c>
      <c r="D89" s="228">
        <f>COUNT(E89)*2</f>
        <v>0</v>
      </c>
      <c r="E89" s="50"/>
      <c r="F89" s="246" t="s">
        <v>46</v>
      </c>
      <c r="G89" s="247"/>
      <c r="H89" s="236"/>
      <c r="I89" s="132" t="s">
        <v>0</v>
      </c>
      <c r="J89" s="132" t="s">
        <v>0</v>
      </c>
      <c r="K89" s="132" t="s">
        <v>0</v>
      </c>
      <c r="L89" s="132" t="s">
        <v>1</v>
      </c>
      <c r="M89" s="132" t="s">
        <v>0</v>
      </c>
      <c r="N89" s="132" t="s">
        <v>0</v>
      </c>
      <c r="O89" s="132" t="s">
        <v>0</v>
      </c>
      <c r="P89" s="17"/>
    </row>
    <row r="90" spans="1:16" ht="28.25" hidden="1" customHeight="1" x14ac:dyDescent="0.3">
      <c r="A90" s="4"/>
      <c r="B90" s="3" t="s">
        <v>330</v>
      </c>
      <c r="C90" s="255" t="s">
        <v>45</v>
      </c>
      <c r="D90" s="49">
        <f>COUNT(E90)*2</f>
        <v>0</v>
      </c>
      <c r="E90" s="50"/>
      <c r="F90" s="29" t="s">
        <v>44</v>
      </c>
      <c r="G90" s="34"/>
      <c r="H90" s="32"/>
      <c r="I90" s="132" t="s">
        <v>0</v>
      </c>
      <c r="J90" s="132" t="s">
        <v>0</v>
      </c>
      <c r="K90" s="132" t="s">
        <v>0</v>
      </c>
      <c r="L90" s="132" t="s">
        <v>1</v>
      </c>
      <c r="M90" s="132" t="s">
        <v>0</v>
      </c>
      <c r="N90" s="132" t="s">
        <v>0</v>
      </c>
      <c r="O90" s="132" t="s">
        <v>0</v>
      </c>
      <c r="P90" s="17"/>
    </row>
    <row r="91" spans="1:16" ht="39" hidden="1" customHeight="1" x14ac:dyDescent="0.3">
      <c r="A91" s="4"/>
      <c r="B91" s="3" t="s">
        <v>331</v>
      </c>
      <c r="C91" s="3" t="s">
        <v>43</v>
      </c>
      <c r="D91" s="49">
        <f>COUNT(E91)*2</f>
        <v>0</v>
      </c>
      <c r="E91" s="50"/>
      <c r="F91" s="29" t="s">
        <v>42</v>
      </c>
      <c r="G91" s="34"/>
      <c r="H91" s="32"/>
      <c r="I91" s="132" t="s">
        <v>0</v>
      </c>
      <c r="J91" s="132" t="s">
        <v>0</v>
      </c>
      <c r="K91" s="132" t="s">
        <v>0</v>
      </c>
      <c r="L91" s="132" t="s">
        <v>1</v>
      </c>
      <c r="M91" s="132" t="s">
        <v>0</v>
      </c>
      <c r="N91" s="132" t="s">
        <v>0</v>
      </c>
      <c r="O91" s="132" t="s">
        <v>0</v>
      </c>
      <c r="P91" s="17"/>
    </row>
    <row r="92" spans="1:16" ht="35.75" hidden="1" customHeight="1" x14ac:dyDescent="0.3">
      <c r="A92" s="4"/>
      <c r="B92" s="3" t="s">
        <v>332</v>
      </c>
      <c r="C92" s="3" t="s">
        <v>41</v>
      </c>
      <c r="D92" s="49">
        <f>COUNT(E92)*2</f>
        <v>0</v>
      </c>
      <c r="E92" s="50"/>
      <c r="F92" s="29" t="s">
        <v>40</v>
      </c>
      <c r="G92" s="34"/>
      <c r="H92" s="32"/>
      <c r="I92" s="132" t="s">
        <v>0</v>
      </c>
      <c r="J92" s="132" t="s">
        <v>0</v>
      </c>
      <c r="K92" s="132" t="s">
        <v>0</v>
      </c>
      <c r="L92" s="132" t="s">
        <v>1</v>
      </c>
      <c r="M92" s="132" t="s">
        <v>0</v>
      </c>
      <c r="N92" s="132" t="s">
        <v>0</v>
      </c>
      <c r="O92" s="132" t="s">
        <v>0</v>
      </c>
      <c r="P92" s="17"/>
    </row>
    <row r="93" spans="1:16" ht="35.75" hidden="1" customHeight="1" x14ac:dyDescent="0.3">
      <c r="A93" s="4"/>
      <c r="B93" s="3" t="s">
        <v>333</v>
      </c>
      <c r="C93" s="3" t="s">
        <v>39</v>
      </c>
      <c r="D93" s="49">
        <f>COUNT(E93)*2</f>
        <v>0</v>
      </c>
      <c r="E93" s="50"/>
      <c r="F93" s="29" t="s">
        <v>38</v>
      </c>
      <c r="G93" s="34"/>
      <c r="H93" s="32"/>
      <c r="I93" s="132" t="s">
        <v>0</v>
      </c>
      <c r="J93" s="132" t="s">
        <v>0</v>
      </c>
      <c r="K93" s="132" t="s">
        <v>0</v>
      </c>
      <c r="L93" s="132" t="s">
        <v>1</v>
      </c>
      <c r="M93" s="132" t="s">
        <v>0</v>
      </c>
      <c r="N93" s="132" t="s">
        <v>0</v>
      </c>
      <c r="O93" s="132" t="s">
        <v>0</v>
      </c>
      <c r="P93" s="17"/>
    </row>
    <row r="94" spans="1:16" s="170" customFormat="1" ht="33.65" hidden="1" customHeight="1" x14ac:dyDescent="0.35">
      <c r="A94" s="53"/>
      <c r="B94" s="54"/>
      <c r="C94" s="55" t="s">
        <v>369</v>
      </c>
      <c r="D94" s="38">
        <f>SUM(D89:D93)</f>
        <v>0</v>
      </c>
      <c r="E94" s="38">
        <f>SUM(E89:E93)</f>
        <v>0</v>
      </c>
      <c r="F94" s="55" t="s">
        <v>167</v>
      </c>
      <c r="G94" s="37" t="str">
        <f>IF(ISERROR(SUM(E94/D94)),"",SUM(E94/D94))</f>
        <v/>
      </c>
      <c r="H94" s="15" t="s">
        <v>158</v>
      </c>
      <c r="I94" s="132" t="s">
        <v>0</v>
      </c>
      <c r="J94" s="132" t="s">
        <v>0</v>
      </c>
      <c r="K94" s="132" t="s">
        <v>0</v>
      </c>
      <c r="L94" s="132" t="s">
        <v>1</v>
      </c>
      <c r="M94" s="132" t="s">
        <v>0</v>
      </c>
      <c r="N94" s="132" t="s">
        <v>0</v>
      </c>
      <c r="O94" s="132" t="s">
        <v>0</v>
      </c>
    </row>
    <row r="95" spans="1:16" s="174" customFormat="1" ht="10.5" hidden="1" customHeight="1" x14ac:dyDescent="0.35">
      <c r="A95" s="33"/>
      <c r="B95" s="33" t="s">
        <v>352</v>
      </c>
      <c r="C95" s="33"/>
      <c r="D95" s="42"/>
      <c r="E95" s="42"/>
      <c r="F95" s="145"/>
      <c r="G95" s="33"/>
      <c r="H95" s="33"/>
      <c r="I95" s="181" t="s">
        <v>0</v>
      </c>
      <c r="J95" s="181" t="s">
        <v>0</v>
      </c>
      <c r="K95" s="181" t="s">
        <v>0</v>
      </c>
      <c r="L95" s="181" t="s">
        <v>0</v>
      </c>
      <c r="M95" s="181" t="s">
        <v>0</v>
      </c>
      <c r="N95" s="181" t="s">
        <v>1</v>
      </c>
      <c r="O95" s="181" t="s">
        <v>1</v>
      </c>
      <c r="P95" s="175"/>
    </row>
    <row r="96" spans="1:16" ht="22.5" hidden="1" customHeight="1" x14ac:dyDescent="0.3">
      <c r="A96" s="4"/>
      <c r="B96" s="3" t="s">
        <v>334</v>
      </c>
      <c r="C96" s="3" t="s">
        <v>37</v>
      </c>
      <c r="D96" s="49">
        <f t="shared" ref="D96:D104" si="5">COUNT(E96)*2</f>
        <v>0</v>
      </c>
      <c r="E96" s="41"/>
      <c r="F96" s="144" t="s">
        <v>36</v>
      </c>
      <c r="G96" s="26"/>
      <c r="H96" s="32"/>
      <c r="I96" s="132" t="s">
        <v>0</v>
      </c>
      <c r="J96" s="132" t="s">
        <v>0</v>
      </c>
      <c r="K96" s="132" t="s">
        <v>0</v>
      </c>
      <c r="L96" s="132" t="s">
        <v>0</v>
      </c>
      <c r="M96" s="132" t="s">
        <v>0</v>
      </c>
      <c r="N96" s="132" t="s">
        <v>1</v>
      </c>
      <c r="O96" s="132" t="s">
        <v>1</v>
      </c>
      <c r="P96" s="17"/>
    </row>
    <row r="97" spans="1:16" ht="34.5" hidden="1" customHeight="1" x14ac:dyDescent="0.3">
      <c r="A97" s="4"/>
      <c r="B97" s="3" t="s">
        <v>335</v>
      </c>
      <c r="C97" s="3" t="s">
        <v>35</v>
      </c>
      <c r="D97" s="49">
        <f t="shared" si="5"/>
        <v>0</v>
      </c>
      <c r="E97" s="50"/>
      <c r="F97" s="31" t="s">
        <v>34</v>
      </c>
      <c r="G97" s="26"/>
      <c r="H97" s="32"/>
      <c r="I97" s="132" t="s">
        <v>0</v>
      </c>
      <c r="J97" s="132" t="s">
        <v>0</v>
      </c>
      <c r="K97" s="132" t="s">
        <v>0</v>
      </c>
      <c r="L97" s="132" t="s">
        <v>0</v>
      </c>
      <c r="M97" s="132" t="s">
        <v>0</v>
      </c>
      <c r="N97" s="132" t="s">
        <v>1</v>
      </c>
      <c r="O97" s="132" t="s">
        <v>1</v>
      </c>
      <c r="P97" s="17"/>
    </row>
    <row r="98" spans="1:16" ht="107.9" hidden="1" customHeight="1" x14ac:dyDescent="0.3">
      <c r="A98" s="4"/>
      <c r="B98" s="3" t="s">
        <v>336</v>
      </c>
      <c r="C98" s="3" t="s">
        <v>33</v>
      </c>
      <c r="D98" s="49">
        <f t="shared" si="5"/>
        <v>0</v>
      </c>
      <c r="E98" s="50"/>
      <c r="F98" s="31" t="s">
        <v>32</v>
      </c>
      <c r="G98" s="26"/>
      <c r="H98" s="32"/>
      <c r="I98" s="132" t="s">
        <v>0</v>
      </c>
      <c r="J98" s="132" t="s">
        <v>0</v>
      </c>
      <c r="K98" s="132" t="s">
        <v>0</v>
      </c>
      <c r="L98" s="132" t="s">
        <v>0</v>
      </c>
      <c r="M98" s="132" t="s">
        <v>0</v>
      </c>
      <c r="N98" s="132" t="s">
        <v>0</v>
      </c>
      <c r="O98" s="132" t="s">
        <v>1</v>
      </c>
      <c r="P98" s="17"/>
    </row>
    <row r="99" spans="1:16" ht="59" hidden="1" customHeight="1" x14ac:dyDescent="0.3">
      <c r="A99" s="4"/>
      <c r="B99" s="3" t="s">
        <v>337</v>
      </c>
      <c r="C99" s="3" t="s">
        <v>31</v>
      </c>
      <c r="D99" s="49">
        <f t="shared" si="5"/>
        <v>0</v>
      </c>
      <c r="E99" s="50"/>
      <c r="F99" s="31" t="s">
        <v>30</v>
      </c>
      <c r="G99" s="26"/>
      <c r="H99" s="32"/>
      <c r="I99" s="132" t="s">
        <v>0</v>
      </c>
      <c r="J99" s="132" t="s">
        <v>0</v>
      </c>
      <c r="K99" s="132" t="s">
        <v>0</v>
      </c>
      <c r="L99" s="132" t="s">
        <v>0</v>
      </c>
      <c r="M99" s="132" t="s">
        <v>0</v>
      </c>
      <c r="N99" s="132" t="s">
        <v>0</v>
      </c>
      <c r="O99" s="132" t="s">
        <v>1</v>
      </c>
      <c r="P99" s="17"/>
    </row>
    <row r="100" spans="1:16" ht="119.75" hidden="1" customHeight="1" x14ac:dyDescent="0.3">
      <c r="A100" s="4"/>
      <c r="B100" s="3" t="s">
        <v>338</v>
      </c>
      <c r="C100" s="3" t="s">
        <v>29</v>
      </c>
      <c r="D100" s="49">
        <f t="shared" si="5"/>
        <v>0</v>
      </c>
      <c r="E100" s="50"/>
      <c r="F100" s="31" t="s">
        <v>28</v>
      </c>
      <c r="G100" s="26"/>
      <c r="H100" s="32"/>
      <c r="I100" s="132" t="s">
        <v>0</v>
      </c>
      <c r="J100" s="132" t="s">
        <v>0</v>
      </c>
      <c r="K100" s="132" t="s">
        <v>0</v>
      </c>
      <c r="L100" s="132" t="s">
        <v>0</v>
      </c>
      <c r="M100" s="132" t="s">
        <v>0</v>
      </c>
      <c r="N100" s="132" t="s">
        <v>0</v>
      </c>
      <c r="O100" s="132" t="s">
        <v>1</v>
      </c>
      <c r="P100" s="17"/>
    </row>
    <row r="101" spans="1:16" ht="51" hidden="1" customHeight="1" x14ac:dyDescent="0.3">
      <c r="A101" s="4"/>
      <c r="B101" s="3" t="s">
        <v>339</v>
      </c>
      <c r="C101" s="3" t="s">
        <v>27</v>
      </c>
      <c r="D101" s="49">
        <f t="shared" si="5"/>
        <v>0</v>
      </c>
      <c r="E101" s="50"/>
      <c r="F101" s="144" t="s">
        <v>26</v>
      </c>
      <c r="G101" s="26"/>
      <c r="H101" s="32"/>
      <c r="I101" s="132" t="s">
        <v>0</v>
      </c>
      <c r="J101" s="132" t="s">
        <v>0</v>
      </c>
      <c r="K101" s="132" t="s">
        <v>0</v>
      </c>
      <c r="L101" s="132" t="s">
        <v>0</v>
      </c>
      <c r="M101" s="132" t="s">
        <v>0</v>
      </c>
      <c r="N101" s="132" t="s">
        <v>0</v>
      </c>
      <c r="O101" s="132" t="s">
        <v>1</v>
      </c>
      <c r="P101" s="17"/>
    </row>
    <row r="102" spans="1:16" ht="27" hidden="1" customHeight="1" x14ac:dyDescent="0.3">
      <c r="A102" s="4"/>
      <c r="B102" s="3" t="s">
        <v>351</v>
      </c>
      <c r="C102" s="255" t="s">
        <v>25</v>
      </c>
      <c r="D102" s="49">
        <f t="shared" si="5"/>
        <v>0</v>
      </c>
      <c r="E102" s="50"/>
      <c r="F102" s="144" t="s">
        <v>24</v>
      </c>
      <c r="G102" s="26"/>
      <c r="H102" s="32"/>
      <c r="I102" s="132" t="s">
        <v>0</v>
      </c>
      <c r="J102" s="132" t="s">
        <v>0</v>
      </c>
      <c r="K102" s="132" t="s">
        <v>0</v>
      </c>
      <c r="L102" s="132" t="s">
        <v>0</v>
      </c>
      <c r="M102" s="132" t="s">
        <v>0</v>
      </c>
      <c r="N102" s="132" t="s">
        <v>0</v>
      </c>
      <c r="O102" s="132" t="s">
        <v>1</v>
      </c>
      <c r="P102" s="17"/>
    </row>
    <row r="103" spans="1:16" ht="12" hidden="1" customHeight="1" x14ac:dyDescent="0.3">
      <c r="A103" s="4"/>
      <c r="B103" s="3" t="s">
        <v>340</v>
      </c>
      <c r="C103" s="255" t="s">
        <v>23</v>
      </c>
      <c r="D103" s="49">
        <f t="shared" si="5"/>
        <v>0</v>
      </c>
      <c r="E103" s="50"/>
      <c r="F103" s="144" t="s">
        <v>21</v>
      </c>
      <c r="G103" s="26"/>
      <c r="H103" s="32"/>
      <c r="I103" s="132" t="s">
        <v>0</v>
      </c>
      <c r="J103" s="132" t="s">
        <v>0</v>
      </c>
      <c r="K103" s="132" t="s">
        <v>0</v>
      </c>
      <c r="L103" s="132" t="s">
        <v>0</v>
      </c>
      <c r="M103" s="132" t="s">
        <v>0</v>
      </c>
      <c r="N103" s="132" t="s">
        <v>0</v>
      </c>
      <c r="O103" s="132" t="s">
        <v>1</v>
      </c>
      <c r="P103" s="17"/>
    </row>
    <row r="104" spans="1:16" ht="12" hidden="1" customHeight="1" x14ac:dyDescent="0.3">
      <c r="A104" s="4"/>
      <c r="B104" s="3" t="s">
        <v>341</v>
      </c>
      <c r="C104" s="255" t="s">
        <v>22</v>
      </c>
      <c r="D104" s="49">
        <f t="shared" si="5"/>
        <v>0</v>
      </c>
      <c r="E104" s="50"/>
      <c r="F104" s="144" t="s">
        <v>21</v>
      </c>
      <c r="G104" s="26"/>
      <c r="H104" s="32"/>
      <c r="I104" s="132" t="s">
        <v>0</v>
      </c>
      <c r="J104" s="132" t="s">
        <v>0</v>
      </c>
      <c r="K104" s="132" t="s">
        <v>0</v>
      </c>
      <c r="L104" s="132" t="s">
        <v>0</v>
      </c>
      <c r="M104" s="132" t="s">
        <v>0</v>
      </c>
      <c r="N104" s="132" t="s">
        <v>0</v>
      </c>
      <c r="O104" s="132" t="s">
        <v>1</v>
      </c>
      <c r="P104" s="17"/>
    </row>
    <row r="105" spans="1:16" s="170" customFormat="1" ht="40.25" hidden="1" customHeight="1" x14ac:dyDescent="0.35">
      <c r="A105" s="53"/>
      <c r="B105" s="57"/>
      <c r="C105" s="230" t="s">
        <v>350</v>
      </c>
      <c r="D105" s="44">
        <f>SUM(D96:D104)</f>
        <v>0</v>
      </c>
      <c r="E105" s="44">
        <f>SUM(E96:E104)</f>
        <v>0</v>
      </c>
      <c r="F105" s="230" t="s">
        <v>167</v>
      </c>
      <c r="G105" s="197" t="str">
        <f>IF(ISERROR(SUM(E105/D105)),"",SUM(E105/D105))</f>
        <v/>
      </c>
      <c r="H105" s="45"/>
      <c r="I105" s="132" t="s">
        <v>0</v>
      </c>
      <c r="J105" s="132" t="s">
        <v>0</v>
      </c>
      <c r="K105" s="132" t="s">
        <v>0</v>
      </c>
      <c r="L105" s="132" t="s">
        <v>0</v>
      </c>
      <c r="M105" s="132" t="s">
        <v>0</v>
      </c>
      <c r="N105" s="132" t="s">
        <v>1</v>
      </c>
      <c r="O105" s="132" t="s">
        <v>1</v>
      </c>
    </row>
    <row r="106" spans="1:16" s="174" customFormat="1" ht="10.5" hidden="1" customHeight="1" x14ac:dyDescent="0.35">
      <c r="A106" s="33"/>
      <c r="B106" s="33" t="s">
        <v>349</v>
      </c>
      <c r="C106" s="33"/>
      <c r="D106" s="42"/>
      <c r="E106" s="42"/>
      <c r="F106" s="148"/>
      <c r="G106" s="33"/>
      <c r="H106" s="33"/>
      <c r="I106" s="139" t="s">
        <v>0</v>
      </c>
      <c r="J106" s="139" t="s">
        <v>0</v>
      </c>
      <c r="K106" s="139" t="s">
        <v>0</v>
      </c>
      <c r="L106" s="139" t="s">
        <v>1</v>
      </c>
      <c r="M106" s="139" t="s">
        <v>0</v>
      </c>
      <c r="N106" s="139" t="s">
        <v>1</v>
      </c>
      <c r="O106" s="139" t="s">
        <v>1</v>
      </c>
    </row>
    <row r="107" spans="1:16" s="6" customFormat="1" ht="23" hidden="1" customHeight="1" x14ac:dyDescent="0.35">
      <c r="A107" s="244"/>
      <c r="B107" s="245" t="s">
        <v>342</v>
      </c>
      <c r="C107" s="245" t="s">
        <v>19</v>
      </c>
      <c r="D107" s="228">
        <f>COUNT(E107)*2</f>
        <v>0</v>
      </c>
      <c r="E107" s="50"/>
      <c r="F107" s="246" t="s">
        <v>17</v>
      </c>
      <c r="G107" s="248"/>
      <c r="H107" s="236"/>
      <c r="I107" s="132" t="s">
        <v>0</v>
      </c>
      <c r="J107" s="132" t="s">
        <v>0</v>
      </c>
      <c r="K107" s="132" t="s">
        <v>0</v>
      </c>
      <c r="L107" s="132" t="s">
        <v>1</v>
      </c>
      <c r="M107" s="132" t="s">
        <v>0</v>
      </c>
      <c r="N107" s="132" t="s">
        <v>0</v>
      </c>
      <c r="O107" s="132" t="s">
        <v>0</v>
      </c>
    </row>
    <row r="108" spans="1:16" s="6" customFormat="1" ht="23" hidden="1" customHeight="1" x14ac:dyDescent="0.35">
      <c r="A108" s="4"/>
      <c r="B108" s="3" t="s">
        <v>343</v>
      </c>
      <c r="C108" s="3" t="s">
        <v>18</v>
      </c>
      <c r="D108" s="49">
        <f>COUNT(E108)*2</f>
        <v>0</v>
      </c>
      <c r="E108" s="50"/>
      <c r="F108" s="29" t="s">
        <v>17</v>
      </c>
      <c r="G108" s="26"/>
      <c r="H108" s="32"/>
      <c r="I108" s="132" t="s">
        <v>0</v>
      </c>
      <c r="J108" s="132" t="s">
        <v>0</v>
      </c>
      <c r="K108" s="132" t="s">
        <v>0</v>
      </c>
      <c r="L108" s="132" t="s">
        <v>1</v>
      </c>
      <c r="M108" s="132" t="s">
        <v>0</v>
      </c>
      <c r="N108" s="132" t="s">
        <v>0</v>
      </c>
      <c r="O108" s="132" t="s">
        <v>0</v>
      </c>
    </row>
    <row r="109" spans="1:16" ht="23.25" hidden="1" customHeight="1" x14ac:dyDescent="0.3">
      <c r="A109" s="4"/>
      <c r="B109" s="3" t="s">
        <v>344</v>
      </c>
      <c r="C109" s="3" t="s">
        <v>16</v>
      </c>
      <c r="D109" s="49">
        <f>COUNT(E109)*2</f>
        <v>0</v>
      </c>
      <c r="E109" s="50"/>
      <c r="F109" s="29" t="s">
        <v>15</v>
      </c>
      <c r="G109" s="26"/>
      <c r="H109" s="32"/>
      <c r="I109" s="132" t="s">
        <v>0</v>
      </c>
      <c r="J109" s="132" t="s">
        <v>0</v>
      </c>
      <c r="K109" s="132" t="s">
        <v>0</v>
      </c>
      <c r="L109" s="132" t="s">
        <v>1</v>
      </c>
      <c r="M109" s="132" t="s">
        <v>0</v>
      </c>
      <c r="N109" s="132" t="s">
        <v>1</v>
      </c>
      <c r="O109" s="132" t="s">
        <v>1</v>
      </c>
      <c r="P109" s="17"/>
    </row>
    <row r="110" spans="1:16" ht="40.25" hidden="1" customHeight="1" x14ac:dyDescent="0.3">
      <c r="A110" s="4"/>
      <c r="B110" s="3" t="s">
        <v>345</v>
      </c>
      <c r="C110" s="3" t="s">
        <v>14</v>
      </c>
      <c r="D110" s="49">
        <f>COUNT(E110)*2</f>
        <v>0</v>
      </c>
      <c r="E110" s="50"/>
      <c r="F110" s="29" t="s">
        <v>13</v>
      </c>
      <c r="G110" s="26"/>
      <c r="H110" s="32"/>
      <c r="I110" s="132" t="s">
        <v>0</v>
      </c>
      <c r="J110" s="132" t="s">
        <v>0</v>
      </c>
      <c r="K110" s="132" t="s">
        <v>0</v>
      </c>
      <c r="L110" s="132" t="s">
        <v>1</v>
      </c>
      <c r="M110" s="132" t="s">
        <v>0</v>
      </c>
      <c r="N110" s="132" t="s">
        <v>1</v>
      </c>
      <c r="O110" s="132" t="s">
        <v>1</v>
      </c>
      <c r="P110" s="17"/>
    </row>
    <row r="111" spans="1:16" s="6" customFormat="1" ht="27" hidden="1" customHeight="1" x14ac:dyDescent="0.35">
      <c r="A111" s="4"/>
      <c r="B111" s="3" t="s">
        <v>346</v>
      </c>
      <c r="C111" s="3" t="s">
        <v>12</v>
      </c>
      <c r="D111" s="49">
        <f>COUNT(E111)*2</f>
        <v>0</v>
      </c>
      <c r="E111" s="50"/>
      <c r="F111" s="29"/>
      <c r="G111" s="26"/>
      <c r="H111" s="32"/>
      <c r="I111" s="132" t="s">
        <v>0</v>
      </c>
      <c r="J111" s="132" t="s">
        <v>0</v>
      </c>
      <c r="K111" s="132" t="s">
        <v>0</v>
      </c>
      <c r="L111" s="132" t="s">
        <v>1</v>
      </c>
      <c r="M111" s="132" t="s">
        <v>0</v>
      </c>
      <c r="N111" s="132" t="s">
        <v>1</v>
      </c>
      <c r="O111" s="132" t="s">
        <v>1</v>
      </c>
    </row>
    <row r="112" spans="1:16" s="170" customFormat="1" ht="32.75" hidden="1" customHeight="1" x14ac:dyDescent="0.35">
      <c r="A112" s="53"/>
      <c r="B112" s="54"/>
      <c r="C112" s="55" t="s">
        <v>371</v>
      </c>
      <c r="D112" s="38">
        <f>SUM(D107:D111)</f>
        <v>0</v>
      </c>
      <c r="E112" s="38">
        <f>SUM(E107:E111)</f>
        <v>0</v>
      </c>
      <c r="F112" s="55" t="s">
        <v>167</v>
      </c>
      <c r="G112" s="37" t="str">
        <f>IF(ISERROR(SUM(E112/D112)),"",SUM(E112/D112))</f>
        <v/>
      </c>
      <c r="H112" s="15"/>
      <c r="I112" s="132" t="s">
        <v>0</v>
      </c>
      <c r="J112" s="132" t="s">
        <v>0</v>
      </c>
      <c r="K112" s="132" t="s">
        <v>0</v>
      </c>
      <c r="L112" s="132" t="s">
        <v>1</v>
      </c>
      <c r="M112" s="132" t="s">
        <v>0</v>
      </c>
      <c r="N112" s="132" t="s">
        <v>1</v>
      </c>
      <c r="O112" s="132" t="s">
        <v>1</v>
      </c>
    </row>
    <row r="113" spans="1:16" s="177" customFormat="1" ht="12.75" customHeight="1" x14ac:dyDescent="0.35">
      <c r="A113" s="212" t="s">
        <v>347</v>
      </c>
      <c r="B113" s="202"/>
      <c r="C113" s="198"/>
      <c r="D113" s="200"/>
      <c r="E113" s="200"/>
      <c r="F113" s="201"/>
      <c r="G113" s="198"/>
      <c r="H113" s="225"/>
      <c r="I113" s="140" t="s">
        <v>1</v>
      </c>
      <c r="J113" s="140" t="s">
        <v>1</v>
      </c>
      <c r="K113" s="140" t="s">
        <v>1</v>
      </c>
      <c r="L113" s="140" t="s">
        <v>1</v>
      </c>
      <c r="M113" s="140" t="s">
        <v>1</v>
      </c>
      <c r="N113" s="140" t="s">
        <v>1</v>
      </c>
      <c r="O113" s="140" t="s">
        <v>1</v>
      </c>
      <c r="P113" s="176"/>
    </row>
    <row r="114" spans="1:16" ht="97.25" customHeight="1" x14ac:dyDescent="0.3">
      <c r="A114" s="90"/>
      <c r="B114" s="36">
        <v>9.1</v>
      </c>
      <c r="C114" s="3" t="s">
        <v>11</v>
      </c>
      <c r="D114" s="49">
        <f t="shared" ref="D114:D122" si="6">COUNT(E114)*2</f>
        <v>0</v>
      </c>
      <c r="E114" s="43"/>
      <c r="F114" s="35" t="s">
        <v>5</v>
      </c>
      <c r="G114" s="30"/>
      <c r="H114" s="32"/>
      <c r="I114" s="132" t="s">
        <v>0</v>
      </c>
      <c r="J114" s="132" t="s">
        <v>1</v>
      </c>
      <c r="K114" s="132" t="s">
        <v>1</v>
      </c>
      <c r="L114" s="132" t="s">
        <v>1</v>
      </c>
      <c r="M114" s="132" t="s">
        <v>1</v>
      </c>
      <c r="N114" s="132" t="s">
        <v>1</v>
      </c>
      <c r="O114" s="132" t="s">
        <v>1</v>
      </c>
    </row>
    <row r="115" spans="1:16" ht="34.5" customHeight="1" x14ac:dyDescent="0.3">
      <c r="A115" s="90"/>
      <c r="B115" s="36">
        <v>9.1999999999999993</v>
      </c>
      <c r="C115" s="3" t="s">
        <v>10</v>
      </c>
      <c r="D115" s="49">
        <f t="shared" si="6"/>
        <v>0</v>
      </c>
      <c r="E115" s="50"/>
      <c r="F115" s="35" t="s">
        <v>4</v>
      </c>
      <c r="G115" s="30"/>
      <c r="H115" s="32"/>
      <c r="I115" s="132" t="s">
        <v>0</v>
      </c>
      <c r="J115" s="132" t="s">
        <v>1</v>
      </c>
      <c r="K115" s="132" t="s">
        <v>1</v>
      </c>
      <c r="L115" s="132" t="s">
        <v>1</v>
      </c>
      <c r="M115" s="132" t="s">
        <v>1</v>
      </c>
      <c r="N115" s="132" t="s">
        <v>1</v>
      </c>
      <c r="O115" s="132" t="s">
        <v>1</v>
      </c>
    </row>
    <row r="116" spans="1:16" ht="73.5" customHeight="1" x14ac:dyDescent="0.3">
      <c r="A116" s="90"/>
      <c r="B116" s="36">
        <v>9.3000000000000007</v>
      </c>
      <c r="C116" s="3" t="s">
        <v>372</v>
      </c>
      <c r="D116" s="49">
        <f t="shared" si="6"/>
        <v>0</v>
      </c>
      <c r="E116" s="50"/>
      <c r="F116" s="21" t="s">
        <v>9</v>
      </c>
      <c r="G116" s="30"/>
      <c r="H116" s="32"/>
      <c r="I116" s="132" t="s">
        <v>1</v>
      </c>
      <c r="J116" s="132" t="s">
        <v>1</v>
      </c>
      <c r="K116" s="132" t="s">
        <v>1</v>
      </c>
      <c r="L116" s="132" t="s">
        <v>1</v>
      </c>
      <c r="M116" s="132" t="s">
        <v>1</v>
      </c>
      <c r="N116" s="132" t="s">
        <v>1</v>
      </c>
      <c r="O116" s="132" t="s">
        <v>1</v>
      </c>
    </row>
    <row r="117" spans="1:16" ht="38.75" customHeight="1" x14ac:dyDescent="0.3">
      <c r="A117" s="4"/>
      <c r="B117" s="36">
        <v>9.4</v>
      </c>
      <c r="C117" s="3" t="s">
        <v>8</v>
      </c>
      <c r="D117" s="49">
        <f t="shared" si="6"/>
        <v>0</v>
      </c>
      <c r="E117" s="50"/>
      <c r="F117" s="21" t="s">
        <v>7</v>
      </c>
      <c r="G117" s="30"/>
      <c r="H117" s="32"/>
      <c r="I117" s="132" t="s">
        <v>0</v>
      </c>
      <c r="J117" s="132" t="s">
        <v>1</v>
      </c>
      <c r="K117" s="132" t="s">
        <v>1</v>
      </c>
      <c r="L117" s="132" t="s">
        <v>1</v>
      </c>
      <c r="M117" s="132" t="s">
        <v>1</v>
      </c>
      <c r="N117" s="132" t="s">
        <v>1</v>
      </c>
      <c r="O117" s="132" t="s">
        <v>1</v>
      </c>
      <c r="P117" s="17"/>
    </row>
    <row r="118" spans="1:16" ht="26" customHeight="1" x14ac:dyDescent="0.3">
      <c r="A118" s="4"/>
      <c r="B118" s="36">
        <v>9.5</v>
      </c>
      <c r="C118" s="3" t="s">
        <v>6</v>
      </c>
      <c r="D118" s="49">
        <f t="shared" si="6"/>
        <v>0</v>
      </c>
      <c r="E118" s="50"/>
      <c r="F118" s="29" t="s">
        <v>5</v>
      </c>
      <c r="G118" s="30"/>
      <c r="H118" s="32"/>
      <c r="I118" s="132" t="s">
        <v>0</v>
      </c>
      <c r="J118" s="132" t="s">
        <v>1</v>
      </c>
      <c r="K118" s="132" t="s">
        <v>1</v>
      </c>
      <c r="L118" s="132" t="s">
        <v>1</v>
      </c>
      <c r="M118" s="132" t="s">
        <v>1</v>
      </c>
      <c r="N118" s="132" t="s">
        <v>1</v>
      </c>
      <c r="O118" s="132" t="s">
        <v>1</v>
      </c>
      <c r="P118" s="17"/>
    </row>
    <row r="119" spans="1:16" ht="39.65" hidden="1" customHeight="1" x14ac:dyDescent="0.3">
      <c r="A119" s="4"/>
      <c r="B119" s="36">
        <v>9.6</v>
      </c>
      <c r="C119" s="3" t="s">
        <v>3</v>
      </c>
      <c r="D119" s="49">
        <f t="shared" si="6"/>
        <v>0</v>
      </c>
      <c r="E119" s="50"/>
      <c r="F119" s="146" t="s">
        <v>2</v>
      </c>
      <c r="G119" s="30"/>
      <c r="H119" s="32"/>
      <c r="I119" s="132" t="s">
        <v>0</v>
      </c>
      <c r="J119" s="132" t="s">
        <v>1</v>
      </c>
      <c r="K119" s="132" t="s">
        <v>0</v>
      </c>
      <c r="L119" s="132" t="s">
        <v>0</v>
      </c>
      <c r="M119" s="132" t="s">
        <v>0</v>
      </c>
      <c r="N119" s="132" t="s">
        <v>0</v>
      </c>
      <c r="O119" s="132" t="s">
        <v>0</v>
      </c>
      <c r="P119" s="17"/>
    </row>
    <row r="120" spans="1:16" ht="64.25" customHeight="1" x14ac:dyDescent="0.3">
      <c r="A120" s="90"/>
      <c r="B120" s="36">
        <v>9.6999999999999993</v>
      </c>
      <c r="C120" s="3" t="s">
        <v>77</v>
      </c>
      <c r="D120" s="49">
        <f t="shared" si="6"/>
        <v>0</v>
      </c>
      <c r="E120" s="50"/>
      <c r="F120" s="29" t="s">
        <v>76</v>
      </c>
      <c r="G120" s="30"/>
      <c r="H120" s="226"/>
      <c r="I120" s="132" t="s">
        <v>1</v>
      </c>
      <c r="J120" s="132" t="s">
        <v>0</v>
      </c>
      <c r="K120" s="132" t="s">
        <v>1</v>
      </c>
      <c r="L120" s="132" t="s">
        <v>1</v>
      </c>
      <c r="M120" s="132" t="s">
        <v>1</v>
      </c>
      <c r="N120" s="132" t="s">
        <v>0</v>
      </c>
      <c r="O120" s="132" t="s">
        <v>0</v>
      </c>
    </row>
    <row r="121" spans="1:16" ht="76.25" customHeight="1" x14ac:dyDescent="0.3">
      <c r="A121" s="90"/>
      <c r="B121" s="36">
        <v>9.9</v>
      </c>
      <c r="C121" s="255" t="s">
        <v>300</v>
      </c>
      <c r="D121" s="49">
        <f t="shared" si="6"/>
        <v>0</v>
      </c>
      <c r="E121" s="50"/>
      <c r="F121" s="29" t="s">
        <v>78</v>
      </c>
      <c r="G121" s="30"/>
      <c r="H121" s="226"/>
      <c r="I121" s="132" t="s">
        <v>1</v>
      </c>
      <c r="J121" s="132" t="s">
        <v>1</v>
      </c>
      <c r="K121" s="132" t="s">
        <v>1</v>
      </c>
      <c r="L121" s="132" t="s">
        <v>1</v>
      </c>
      <c r="M121" s="132" t="s">
        <v>1</v>
      </c>
      <c r="N121" s="132" t="s">
        <v>1</v>
      </c>
      <c r="O121" s="132" t="s">
        <v>1</v>
      </c>
    </row>
    <row r="122" spans="1:16" ht="64.25" customHeight="1" x14ac:dyDescent="0.3">
      <c r="A122" s="90"/>
      <c r="B122" s="268">
        <v>9.1</v>
      </c>
      <c r="C122" s="256" t="s">
        <v>272</v>
      </c>
      <c r="D122" s="49">
        <f t="shared" si="6"/>
        <v>0</v>
      </c>
      <c r="E122" s="41"/>
      <c r="F122" s="29"/>
      <c r="G122" s="30"/>
      <c r="H122" s="32"/>
      <c r="I122" s="132" t="s">
        <v>1</v>
      </c>
      <c r="J122" s="132" t="s">
        <v>1</v>
      </c>
      <c r="K122" s="132" t="s">
        <v>1</v>
      </c>
      <c r="L122" s="132" t="s">
        <v>1</v>
      </c>
      <c r="M122" s="132" t="s">
        <v>1</v>
      </c>
      <c r="N122" s="132" t="s">
        <v>1</v>
      </c>
      <c r="O122" s="132" t="s">
        <v>1</v>
      </c>
    </row>
    <row r="123" spans="1:16" s="170" customFormat="1" ht="35.75" customHeight="1" x14ac:dyDescent="0.35">
      <c r="A123" s="91"/>
      <c r="B123" s="190"/>
      <c r="C123" s="195" t="s">
        <v>348</v>
      </c>
      <c r="D123" s="191">
        <f>SUM(D114:D122)</f>
        <v>0</v>
      </c>
      <c r="E123" s="191">
        <f>SUM(E114:E122)</f>
        <v>0</v>
      </c>
      <c r="F123" s="195" t="s">
        <v>167</v>
      </c>
      <c r="G123" s="192" t="str">
        <f>IF(ISERROR(SUM(E123/D123)),"",SUM(E123/D123))</f>
        <v/>
      </c>
      <c r="H123" s="193"/>
      <c r="I123" s="156" t="s">
        <v>1</v>
      </c>
      <c r="J123" s="156" t="s">
        <v>1</v>
      </c>
      <c r="K123" s="156" t="s">
        <v>1</v>
      </c>
      <c r="L123" s="156" t="s">
        <v>1</v>
      </c>
      <c r="M123" s="156" t="s">
        <v>1</v>
      </c>
      <c r="N123" s="156" t="s">
        <v>1</v>
      </c>
      <c r="O123" s="156" t="s">
        <v>1</v>
      </c>
      <c r="P123" s="169"/>
    </row>
    <row r="124" spans="1:16" s="170" customFormat="1" ht="35.75" hidden="1" customHeight="1" x14ac:dyDescent="0.35">
      <c r="A124" s="91"/>
      <c r="B124" s="184"/>
      <c r="C124" s="257"/>
      <c r="D124" s="185"/>
      <c r="E124" s="185"/>
      <c r="F124" s="186"/>
      <c r="G124" s="187"/>
      <c r="H124" s="188"/>
      <c r="I124" s="189"/>
      <c r="J124" s="189"/>
      <c r="K124" s="189"/>
      <c r="L124" s="189"/>
      <c r="M124" s="189"/>
      <c r="N124" s="189"/>
      <c r="O124" s="189"/>
      <c r="P124" s="169"/>
    </row>
    <row r="125" spans="1:16" s="170" customFormat="1" ht="24" customHeight="1" x14ac:dyDescent="0.35">
      <c r="A125" s="91"/>
      <c r="B125" s="84"/>
      <c r="C125" s="262" t="s">
        <v>217</v>
      </c>
      <c r="D125" s="263" t="s">
        <v>149</v>
      </c>
      <c r="E125" s="263" t="s">
        <v>150</v>
      </c>
      <c r="F125" s="264" t="s">
        <v>170</v>
      </c>
      <c r="G125" s="17"/>
      <c r="H125" s="178"/>
      <c r="I125" s="132" t="s">
        <v>1</v>
      </c>
      <c r="J125" s="132" t="s">
        <v>1</v>
      </c>
      <c r="K125" s="132" t="s">
        <v>1</v>
      </c>
      <c r="L125" s="132" t="s">
        <v>1</v>
      </c>
      <c r="M125" s="132" t="s">
        <v>1</v>
      </c>
      <c r="N125" s="132" t="s">
        <v>1</v>
      </c>
      <c r="O125" s="132" t="s">
        <v>1</v>
      </c>
      <c r="P125" s="169"/>
    </row>
    <row r="126" spans="1:16" ht="6.65" customHeight="1" x14ac:dyDescent="0.3">
      <c r="A126" s="17"/>
      <c r="B126" s="17"/>
      <c r="C126" s="258"/>
      <c r="D126" s="217"/>
      <c r="E126" s="217"/>
      <c r="F126" s="218"/>
      <c r="G126" s="17"/>
      <c r="I126" s="132" t="s">
        <v>1</v>
      </c>
      <c r="J126" s="132" t="s">
        <v>1</v>
      </c>
      <c r="K126" s="132" t="s">
        <v>1</v>
      </c>
      <c r="L126" s="132" t="s">
        <v>1</v>
      </c>
      <c r="M126" s="132" t="s">
        <v>1</v>
      </c>
      <c r="N126" s="132" t="s">
        <v>1</v>
      </c>
      <c r="O126" s="132" t="s">
        <v>1</v>
      </c>
      <c r="P126" s="17"/>
    </row>
    <row r="127" spans="1:16" ht="28.25" customHeight="1" x14ac:dyDescent="0.3">
      <c r="C127" s="265" t="str">
        <f>C16</f>
        <v>Section 1 - GENERAL ADMINISTRATIVE OVERSIGHT Total:</v>
      </c>
      <c r="D127" s="219">
        <f>D16</f>
        <v>0</v>
      </c>
      <c r="E127" s="219">
        <f>E16</f>
        <v>0</v>
      </c>
      <c r="F127" s="220" t="str">
        <f>IF(ISERROR(SUM(E127/D127)),"",SUM(E127/D127))</f>
        <v/>
      </c>
      <c r="G127" s="17"/>
      <c r="I127" s="182" t="s">
        <v>1</v>
      </c>
      <c r="J127" s="182" t="s">
        <v>1</v>
      </c>
      <c r="K127" s="182" t="s">
        <v>1</v>
      </c>
      <c r="L127" s="182" t="s">
        <v>1</v>
      </c>
      <c r="M127" s="182" t="s">
        <v>1</v>
      </c>
      <c r="N127" s="182" t="s">
        <v>1</v>
      </c>
      <c r="O127" s="182" t="s">
        <v>1</v>
      </c>
    </row>
    <row r="128" spans="1:16" ht="25.5" customHeight="1" x14ac:dyDescent="0.3">
      <c r="A128" s="17">
        <f>A24</f>
        <v>0</v>
      </c>
      <c r="C128" s="265" t="str">
        <f>C24</f>
        <v>Section 2 - OVERSIGHT OF SPECIALTY PROGRAMS Total:</v>
      </c>
      <c r="D128" s="219">
        <f>D24</f>
        <v>0</v>
      </c>
      <c r="E128" s="219">
        <f>E24</f>
        <v>0</v>
      </c>
      <c r="F128" s="220" t="str">
        <f t="shared" ref="F128:F140" si="7">IF(ISERROR(SUM(E128/D128)),"",SUM(E128/D128))</f>
        <v/>
      </c>
      <c r="G128" s="17"/>
      <c r="H128" s="17"/>
      <c r="I128" s="183" t="s">
        <v>0</v>
      </c>
      <c r="J128" s="183" t="s">
        <v>0</v>
      </c>
      <c r="K128" s="183" t="s">
        <v>0</v>
      </c>
      <c r="L128" s="183" t="s">
        <v>1</v>
      </c>
      <c r="M128" s="183" t="s">
        <v>1</v>
      </c>
      <c r="N128" s="183" t="s">
        <v>0</v>
      </c>
      <c r="O128" s="183" t="s">
        <v>1</v>
      </c>
      <c r="P128" s="17"/>
    </row>
    <row r="129" spans="1:16" ht="17.149999999999999" customHeight="1" x14ac:dyDescent="0.3">
      <c r="C129" s="265" t="str">
        <f>C31</f>
        <v>Section 3 - QUALITY IMPROVEMENT Total:</v>
      </c>
      <c r="D129" s="219">
        <f>D31</f>
        <v>0</v>
      </c>
      <c r="E129" s="219">
        <f>E31</f>
        <v>0</v>
      </c>
      <c r="F129" s="220" t="str">
        <f t="shared" si="7"/>
        <v/>
      </c>
      <c r="G129" s="17" t="s">
        <v>158</v>
      </c>
      <c r="H129" s="17"/>
      <c r="I129" s="182" t="s">
        <v>1</v>
      </c>
      <c r="J129" s="182" t="s">
        <v>1</v>
      </c>
      <c r="K129" s="182" t="s">
        <v>1</v>
      </c>
      <c r="L129" s="182" t="s">
        <v>1</v>
      </c>
      <c r="M129" s="182" t="s">
        <v>1</v>
      </c>
      <c r="N129" s="182" t="s">
        <v>1</v>
      </c>
      <c r="O129" s="182" t="s">
        <v>1</v>
      </c>
    </row>
    <row r="130" spans="1:16" ht="26.15" customHeight="1" x14ac:dyDescent="0.3">
      <c r="C130" s="265" t="str">
        <f>C37</f>
        <v>Section 4 - CUSTOMER SERVICES/ACCESS TO CARE Total:</v>
      </c>
      <c r="D130" s="219">
        <f>D37</f>
        <v>0</v>
      </c>
      <c r="E130" s="219">
        <f>E37</f>
        <v>0</v>
      </c>
      <c r="F130" s="220" t="str">
        <f t="shared" si="7"/>
        <v/>
      </c>
      <c r="G130" s="17"/>
      <c r="H130" s="17"/>
      <c r="I130" s="182" t="s">
        <v>1</v>
      </c>
      <c r="J130" s="182" t="s">
        <v>1</v>
      </c>
      <c r="K130" s="182" t="s">
        <v>1</v>
      </c>
      <c r="L130" s="182" t="s">
        <v>1</v>
      </c>
      <c r="M130" s="182" t="s">
        <v>1</v>
      </c>
      <c r="N130" s="182" t="s">
        <v>1</v>
      </c>
      <c r="O130" s="182" t="s">
        <v>1</v>
      </c>
    </row>
    <row r="131" spans="1:16" ht="17.149999999999999" hidden="1" customHeight="1" x14ac:dyDescent="0.3">
      <c r="C131" s="266" t="str">
        <f>C44</f>
        <v>Section 5 - FACILITY &amp; MAINTENANCE Total:</v>
      </c>
      <c r="D131" s="219">
        <f>D44</f>
        <v>0</v>
      </c>
      <c r="E131" s="219">
        <f>E44</f>
        <v>0</v>
      </c>
      <c r="F131" s="220" t="str">
        <f t="shared" si="7"/>
        <v/>
      </c>
      <c r="G131" s="17"/>
      <c r="H131" s="17"/>
      <c r="I131" s="182" t="s">
        <v>1</v>
      </c>
      <c r="J131" s="182" t="s">
        <v>1</v>
      </c>
      <c r="K131" s="182" t="s">
        <v>1</v>
      </c>
      <c r="L131" s="182" t="s">
        <v>0</v>
      </c>
      <c r="M131" s="182" t="s">
        <v>0</v>
      </c>
      <c r="N131" s="182" t="s">
        <v>1</v>
      </c>
      <c r="O131" s="182" t="s">
        <v>0</v>
      </c>
    </row>
    <row r="132" spans="1:16" ht="17.149999999999999" customHeight="1" x14ac:dyDescent="0.3">
      <c r="C132" s="266" t="str">
        <f>C50</f>
        <v>Section  6 - MEDICATION MANAGEMENT Total:</v>
      </c>
      <c r="D132" s="219">
        <f>D50</f>
        <v>0</v>
      </c>
      <c r="E132" s="219">
        <f>E50</f>
        <v>0</v>
      </c>
      <c r="F132" s="220" t="str">
        <f t="shared" si="7"/>
        <v/>
      </c>
      <c r="G132" s="17"/>
      <c r="H132" s="17"/>
      <c r="I132" s="182" t="s">
        <v>1</v>
      </c>
      <c r="J132" s="182" t="s">
        <v>1</v>
      </c>
      <c r="K132" s="182" t="s">
        <v>1</v>
      </c>
      <c r="L132" s="182" t="s">
        <v>1</v>
      </c>
      <c r="M132" s="182" t="s">
        <v>1</v>
      </c>
      <c r="N132" s="182" t="s">
        <v>1</v>
      </c>
      <c r="O132" s="182" t="s">
        <v>1</v>
      </c>
    </row>
    <row r="133" spans="1:16" ht="17.149999999999999" hidden="1" customHeight="1" x14ac:dyDescent="0.3">
      <c r="C133" s="266" t="str">
        <f>C58</f>
        <v>Section 7 - EMERGENCY RESPONSE Total:</v>
      </c>
      <c r="D133" s="219">
        <f>D58</f>
        <v>0</v>
      </c>
      <c r="E133" s="219">
        <f>E58</f>
        <v>0</v>
      </c>
      <c r="F133" s="220" t="str">
        <f t="shared" si="7"/>
        <v/>
      </c>
      <c r="G133" s="17"/>
      <c r="H133" s="17"/>
      <c r="I133" s="182" t="s">
        <v>1</v>
      </c>
      <c r="J133" s="182" t="s">
        <v>1</v>
      </c>
      <c r="K133" s="182" t="s">
        <v>1</v>
      </c>
      <c r="L133" s="182" t="s">
        <v>0</v>
      </c>
      <c r="M133" s="182" t="s">
        <v>0</v>
      </c>
      <c r="N133" s="182" t="s">
        <v>0</v>
      </c>
      <c r="O133" s="182" t="s">
        <v>0</v>
      </c>
    </row>
    <row r="134" spans="1:16" ht="23.75" customHeight="1" x14ac:dyDescent="0.3">
      <c r="C134" s="267" t="str">
        <f>C71</f>
        <v>Section 8A - DIRECT CARE STAFF TRAINING REQUIREMENTS Total:</v>
      </c>
      <c r="D134" s="219">
        <f>D71</f>
        <v>0</v>
      </c>
      <c r="E134" s="219">
        <f>E71</f>
        <v>0</v>
      </c>
      <c r="F134" s="221" t="str">
        <f t="shared" si="7"/>
        <v/>
      </c>
      <c r="G134" s="17"/>
      <c r="H134" s="17"/>
      <c r="I134" s="182" t="s">
        <v>1</v>
      </c>
      <c r="J134" s="182" t="s">
        <v>1</v>
      </c>
      <c r="K134" s="182" t="s">
        <v>1</v>
      </c>
      <c r="L134" s="182" t="s">
        <v>1</v>
      </c>
      <c r="M134" s="182" t="s">
        <v>1</v>
      </c>
      <c r="N134" s="182" t="s">
        <v>1</v>
      </c>
      <c r="O134" s="182" t="s">
        <v>1</v>
      </c>
    </row>
    <row r="135" spans="1:16" ht="23.75" hidden="1" customHeight="1" x14ac:dyDescent="0.3">
      <c r="C135" s="267" t="str">
        <f>C81</f>
        <v>Section 8B - TRAINING REQUIREMENTS 
FOR SPECIALIZED RESIDENTIAL Total:</v>
      </c>
      <c r="D135" s="219">
        <f>D81</f>
        <v>0</v>
      </c>
      <c r="E135" s="219">
        <f>E81</f>
        <v>0</v>
      </c>
      <c r="F135" s="221" t="str">
        <f t="shared" si="7"/>
        <v/>
      </c>
      <c r="G135" s="17"/>
      <c r="H135" s="17"/>
      <c r="I135" s="182" t="s">
        <v>1</v>
      </c>
      <c r="J135" s="182" t="s">
        <v>0</v>
      </c>
      <c r="K135" s="182" t="s">
        <v>1</v>
      </c>
      <c r="L135" s="182" t="s">
        <v>0</v>
      </c>
      <c r="M135" s="182" t="s">
        <v>0</v>
      </c>
      <c r="N135" s="182" t="s">
        <v>0</v>
      </c>
      <c r="O135" s="182" t="s">
        <v>0</v>
      </c>
    </row>
    <row r="136" spans="1:16" ht="23.75" hidden="1" customHeight="1" x14ac:dyDescent="0.3">
      <c r="A136" s="17">
        <f>A87</f>
        <v>0</v>
      </c>
      <c r="C136" s="267" t="str">
        <f>C87</f>
        <v>Section 8C - TRAINING REQUIREMENTS
FOR CHILDREN'S DIAGNOSTIC Total:</v>
      </c>
      <c r="D136" s="219">
        <f>D87</f>
        <v>0</v>
      </c>
      <c r="E136" s="219">
        <f>E87</f>
        <v>0</v>
      </c>
      <c r="F136" s="221" t="str">
        <f t="shared" si="7"/>
        <v/>
      </c>
      <c r="G136" s="17"/>
      <c r="H136" s="17"/>
      <c r="I136" s="183" t="s">
        <v>0</v>
      </c>
      <c r="J136" s="183" t="s">
        <v>0</v>
      </c>
      <c r="K136" s="183" t="s">
        <v>0</v>
      </c>
      <c r="L136" s="183" t="s">
        <v>1</v>
      </c>
      <c r="M136" s="183" t="s">
        <v>0</v>
      </c>
      <c r="N136" s="183" t="s">
        <v>0</v>
      </c>
      <c r="O136" s="183" t="s">
        <v>0</v>
      </c>
      <c r="P136" s="17"/>
    </row>
    <row r="137" spans="1:16" ht="23.75" hidden="1" customHeight="1" x14ac:dyDescent="0.3">
      <c r="A137" s="17">
        <f>A94</f>
        <v>0</v>
      </c>
      <c r="C137" s="267" t="str">
        <f>C94</f>
        <v>Section 8D - TRAINING REQUIREMENTS 
FOR HOME-BASED SERVICES Total:</v>
      </c>
      <c r="D137" s="219">
        <f>D94</f>
        <v>0</v>
      </c>
      <c r="E137" s="219">
        <f>E94</f>
        <v>0</v>
      </c>
      <c r="F137" s="221" t="str">
        <f t="shared" si="7"/>
        <v/>
      </c>
      <c r="G137" s="17"/>
      <c r="H137" s="17"/>
      <c r="I137" s="183" t="s">
        <v>0</v>
      </c>
      <c r="J137" s="183" t="s">
        <v>0</v>
      </c>
      <c r="K137" s="183" t="s">
        <v>0</v>
      </c>
      <c r="L137" s="183" t="s">
        <v>1</v>
      </c>
      <c r="M137" s="183" t="s">
        <v>0</v>
      </c>
      <c r="N137" s="183" t="s">
        <v>0</v>
      </c>
      <c r="O137" s="183" t="s">
        <v>0</v>
      </c>
      <c r="P137" s="17"/>
    </row>
    <row r="138" spans="1:16" ht="35.15" hidden="1" customHeight="1" x14ac:dyDescent="0.3">
      <c r="A138" s="17">
        <f>A105</f>
        <v>0</v>
      </c>
      <c r="C138" s="267" t="str">
        <f>C105</f>
        <v>Section 8E - TRAINING AND SPECIALTY REQUIREMENTS FOR 
SUBSTANCE ABUSE PROGRAMS Total:</v>
      </c>
      <c r="D138" s="219">
        <f>D105</f>
        <v>0</v>
      </c>
      <c r="E138" s="219">
        <f>E105</f>
        <v>0</v>
      </c>
      <c r="F138" s="221" t="str">
        <f t="shared" si="7"/>
        <v/>
      </c>
      <c r="G138" s="17"/>
      <c r="H138" s="17"/>
      <c r="I138" s="183" t="s">
        <v>0</v>
      </c>
      <c r="J138" s="183" t="s">
        <v>0</v>
      </c>
      <c r="K138" s="183" t="s">
        <v>0</v>
      </c>
      <c r="L138" s="183" t="s">
        <v>0</v>
      </c>
      <c r="M138" s="183" t="s">
        <v>0</v>
      </c>
      <c r="N138" s="183" t="s">
        <v>1</v>
      </c>
      <c r="O138" s="183" t="s">
        <v>1</v>
      </c>
      <c r="P138" s="17"/>
    </row>
    <row r="139" spans="1:16" ht="25.25" hidden="1" customHeight="1" x14ac:dyDescent="0.3">
      <c r="A139" s="17">
        <f>A112</f>
        <v>0</v>
      </c>
      <c r="C139" s="267" t="str">
        <f>C112</f>
        <v>Section 8F - OTHER SPECIALTY TRAINING REQUIREMENTS Total:</v>
      </c>
      <c r="D139" s="219">
        <f>D112</f>
        <v>0</v>
      </c>
      <c r="E139" s="219">
        <f>E112</f>
        <v>0</v>
      </c>
      <c r="F139" s="221" t="str">
        <f t="shared" si="7"/>
        <v/>
      </c>
      <c r="G139" s="17"/>
      <c r="H139" s="17"/>
      <c r="I139" s="182" t="s">
        <v>0</v>
      </c>
      <c r="J139" s="182" t="s">
        <v>0</v>
      </c>
      <c r="K139" s="182" t="s">
        <v>0</v>
      </c>
      <c r="L139" s="182" t="s">
        <v>1</v>
      </c>
      <c r="M139" s="182" t="s">
        <v>0</v>
      </c>
      <c r="N139" s="182" t="s">
        <v>1</v>
      </c>
      <c r="O139" s="182" t="s">
        <v>1</v>
      </c>
      <c r="P139" s="17"/>
    </row>
    <row r="140" spans="1:16" ht="16.5" customHeight="1" x14ac:dyDescent="0.3">
      <c r="A140" s="17"/>
      <c r="C140" s="259" t="s">
        <v>368</v>
      </c>
      <c r="D140" s="219">
        <f>SUM(D134:D139)</f>
        <v>0</v>
      </c>
      <c r="E140" s="219">
        <f>SUM(E134:E139)</f>
        <v>0</v>
      </c>
      <c r="F140" s="220" t="str">
        <f t="shared" si="7"/>
        <v/>
      </c>
      <c r="G140" s="17"/>
      <c r="H140" s="17"/>
      <c r="I140" s="182" t="s">
        <v>1</v>
      </c>
      <c r="J140" s="182" t="s">
        <v>1</v>
      </c>
      <c r="K140" s="182" t="s">
        <v>1</v>
      </c>
      <c r="L140" s="182" t="s">
        <v>1</v>
      </c>
      <c r="M140" s="182" t="s">
        <v>1</v>
      </c>
      <c r="N140" s="182" t="s">
        <v>1</v>
      </c>
      <c r="O140" s="182" t="s">
        <v>1</v>
      </c>
      <c r="P140" s="17"/>
    </row>
    <row r="141" spans="1:16" ht="25.5" customHeight="1" x14ac:dyDescent="0.3">
      <c r="C141" s="265" t="str">
        <f>C123</f>
        <v>Section  9 - CREDENTIALING AND 
PERSONNEL MANAGEMENT REQUIREMENTS Total:</v>
      </c>
      <c r="D141" s="222">
        <f>D123</f>
        <v>0</v>
      </c>
      <c r="E141" s="222">
        <f>E123</f>
        <v>0</v>
      </c>
      <c r="F141" s="220" t="str">
        <f>IF(ISERROR(SUM(E141/D141)),"",SUM(E141/D141))</f>
        <v/>
      </c>
      <c r="G141" s="17"/>
      <c r="H141" s="17"/>
      <c r="I141" s="182" t="s">
        <v>1</v>
      </c>
      <c r="J141" s="182" t="s">
        <v>1</v>
      </c>
      <c r="K141" s="182" t="s">
        <v>1</v>
      </c>
      <c r="L141" s="182" t="s">
        <v>1</v>
      </c>
      <c r="M141" s="182" t="s">
        <v>1</v>
      </c>
      <c r="N141" s="182" t="s">
        <v>1</v>
      </c>
      <c r="O141" s="182" t="s">
        <v>1</v>
      </c>
    </row>
    <row r="142" spans="1:16" ht="20" customHeight="1" x14ac:dyDescent="0.3">
      <c r="C142" s="260" t="s">
        <v>171</v>
      </c>
      <c r="D142" s="223">
        <f>SUM(D127:D139)</f>
        <v>0</v>
      </c>
      <c r="E142" s="223">
        <f>SUM(D141:E141,D139,D127:E139)</f>
        <v>0</v>
      </c>
      <c r="F142" s="224" t="str">
        <f>IF(ISERROR(SUM(E142/D142)),"",SUM(E142/D142))</f>
        <v/>
      </c>
      <c r="G142" s="17"/>
      <c r="H142" s="17"/>
      <c r="I142" s="182" t="s">
        <v>1</v>
      </c>
      <c r="J142" s="182" t="s">
        <v>1</v>
      </c>
      <c r="K142" s="182" t="s">
        <v>1</v>
      </c>
      <c r="L142" s="182" t="s">
        <v>1</v>
      </c>
      <c r="M142" s="182" t="s">
        <v>1</v>
      </c>
      <c r="N142" s="182" t="s">
        <v>1</v>
      </c>
      <c r="O142" s="182" t="s">
        <v>1</v>
      </c>
    </row>
    <row r="143" spans="1:16" s="178" customFormat="1" x14ac:dyDescent="0.35">
      <c r="A143" s="58"/>
      <c r="B143" s="58"/>
      <c r="C143" s="261"/>
      <c r="D143" s="39"/>
      <c r="E143" s="39"/>
      <c r="F143" s="149"/>
      <c r="G143" s="17"/>
      <c r="I143" s="182"/>
      <c r="J143" s="182"/>
      <c r="K143" s="182"/>
      <c r="L143" s="182"/>
      <c r="M143" s="182"/>
      <c r="N143" s="182"/>
      <c r="O143" s="182"/>
      <c r="P143" s="179"/>
    </row>
  </sheetData>
  <sheetProtection formatCells="0" formatColumns="0" formatRows="0" insertRows="0" sort="0" autoFilter="0"/>
  <autoFilter ref="A6:O142">
    <filterColumn colId="12">
      <filters>
        <filter val="Y"/>
      </filters>
    </filterColumn>
  </autoFilter>
  <mergeCells count="6">
    <mergeCell ref="B83:H83"/>
    <mergeCell ref="A1:B1"/>
    <mergeCell ref="E1:H5"/>
    <mergeCell ref="A2:B2"/>
    <mergeCell ref="A3:B3"/>
    <mergeCell ref="A4:B4"/>
  </mergeCells>
  <conditionalFormatting sqref="D16:E16 D30 D39:D43 D49 D8:D15 D96:D104 D120:D122">
    <cfRule type="cellIs" dxfId="103" priority="26" stopIfTrue="1" operator="equal">
      <formula>0</formula>
    </cfRule>
  </conditionalFormatting>
  <conditionalFormatting sqref="D24:E24">
    <cfRule type="cellIs" dxfId="102" priority="25" stopIfTrue="1" operator="equal">
      <formula>0</formula>
    </cfRule>
  </conditionalFormatting>
  <conditionalFormatting sqref="D31:E31">
    <cfRule type="cellIs" dxfId="101" priority="24" stopIfTrue="1" operator="equal">
      <formula>0</formula>
    </cfRule>
  </conditionalFormatting>
  <conditionalFormatting sqref="D37:E37">
    <cfRule type="cellIs" dxfId="100" priority="23" stopIfTrue="1" operator="equal">
      <formula>0</formula>
    </cfRule>
  </conditionalFormatting>
  <conditionalFormatting sqref="D44:E44">
    <cfRule type="cellIs" dxfId="99" priority="22" stopIfTrue="1" operator="equal">
      <formula>0</formula>
    </cfRule>
  </conditionalFormatting>
  <conditionalFormatting sqref="D71:E71">
    <cfRule type="cellIs" dxfId="98" priority="21" stopIfTrue="1" operator="equal">
      <formula>0</formula>
    </cfRule>
  </conditionalFormatting>
  <conditionalFormatting sqref="D81:E81">
    <cfRule type="cellIs" dxfId="97" priority="20" stopIfTrue="1" operator="equal">
      <formula>0</formula>
    </cfRule>
  </conditionalFormatting>
  <conditionalFormatting sqref="D114">
    <cfRule type="cellIs" dxfId="96" priority="19" stopIfTrue="1" operator="equal">
      <formula>0</formula>
    </cfRule>
  </conditionalFormatting>
  <conditionalFormatting sqref="D18:D23">
    <cfRule type="cellIs" dxfId="95" priority="18" stopIfTrue="1" operator="equal">
      <formula>0</formula>
    </cfRule>
  </conditionalFormatting>
  <conditionalFormatting sqref="D26:D29">
    <cfRule type="cellIs" dxfId="94" priority="17" stopIfTrue="1" operator="equal">
      <formula>0</formula>
    </cfRule>
  </conditionalFormatting>
  <conditionalFormatting sqref="D33:D36">
    <cfRule type="cellIs" dxfId="93" priority="16" stopIfTrue="1" operator="equal">
      <formula>0</formula>
    </cfRule>
  </conditionalFormatting>
  <conditionalFormatting sqref="D46:D48">
    <cfRule type="cellIs" dxfId="92" priority="15" stopIfTrue="1" operator="equal">
      <formula>0</formula>
    </cfRule>
  </conditionalFormatting>
  <conditionalFormatting sqref="D50:E50">
    <cfRule type="cellIs" dxfId="91" priority="14" stopIfTrue="1" operator="equal">
      <formula>0</formula>
    </cfRule>
  </conditionalFormatting>
  <conditionalFormatting sqref="D52:D57">
    <cfRule type="cellIs" dxfId="90" priority="13" stopIfTrue="1" operator="equal">
      <formula>0</formula>
    </cfRule>
  </conditionalFormatting>
  <conditionalFormatting sqref="D58:E58">
    <cfRule type="cellIs" dxfId="89" priority="12" stopIfTrue="1" operator="equal">
      <formula>0</formula>
    </cfRule>
  </conditionalFormatting>
  <conditionalFormatting sqref="D123:E124">
    <cfRule type="cellIs" dxfId="88" priority="11" stopIfTrue="1" operator="equal">
      <formula>0</formula>
    </cfRule>
  </conditionalFormatting>
  <conditionalFormatting sqref="D61:D70">
    <cfRule type="cellIs" dxfId="87" priority="10" stopIfTrue="1" operator="equal">
      <formula>0</formula>
    </cfRule>
  </conditionalFormatting>
  <conditionalFormatting sqref="D74:D80">
    <cfRule type="cellIs" dxfId="86" priority="9" stopIfTrue="1" operator="equal">
      <formula>0</formula>
    </cfRule>
  </conditionalFormatting>
  <conditionalFormatting sqref="D87:E87">
    <cfRule type="cellIs" dxfId="85" priority="8" stopIfTrue="1" operator="equal">
      <formula>0</formula>
    </cfRule>
  </conditionalFormatting>
  <conditionalFormatting sqref="D84:D86">
    <cfRule type="cellIs" dxfId="84" priority="7" stopIfTrue="1" operator="equal">
      <formula>0</formula>
    </cfRule>
  </conditionalFormatting>
  <conditionalFormatting sqref="D89:D93">
    <cfRule type="cellIs" dxfId="83" priority="6" stopIfTrue="1" operator="equal">
      <formula>0</formula>
    </cfRule>
  </conditionalFormatting>
  <conditionalFormatting sqref="D94:E94">
    <cfRule type="cellIs" dxfId="82" priority="5" stopIfTrue="1" operator="equal">
      <formula>0</formula>
    </cfRule>
  </conditionalFormatting>
  <conditionalFormatting sqref="D105:E105">
    <cfRule type="cellIs" dxfId="81" priority="4" stopIfTrue="1" operator="equal">
      <formula>0</formula>
    </cfRule>
  </conditionalFormatting>
  <conditionalFormatting sqref="D107:D111">
    <cfRule type="cellIs" dxfId="80" priority="3" stopIfTrue="1" operator="equal">
      <formula>0</formula>
    </cfRule>
  </conditionalFormatting>
  <conditionalFormatting sqref="D112:E112">
    <cfRule type="cellIs" dxfId="79" priority="2" stopIfTrue="1" operator="equal">
      <formula>0</formula>
    </cfRule>
  </conditionalFormatting>
  <conditionalFormatting sqref="D115:D119">
    <cfRule type="cellIs" dxfId="78" priority="1" stopIfTrue="1" operator="equal">
      <formula>0</formula>
    </cfRule>
  </conditionalFormatting>
  <dataValidations count="2">
    <dataValidation type="whole" allowBlank="1" showErrorMessage="1" errorTitle="Enter 0, 1, or 2" error="_x000a_If N/A, note this in the comments and leave the score boxes blank." sqref="E8:E15">
      <formula1>0</formula1>
      <formula2>2</formula2>
    </dataValidation>
    <dataValidation type="whole" allowBlank="1" showInputMessage="1" showErrorMessage="1" errorTitle="Enter 0, 1, or 2" error="If N/A, note that in the comments and leave the score boxes blank." sqref="D89:E93 D59:E70 D84:E86 D32:E36 D51:E57 D18:E23 D74:E80 E25 D106:E111 D95:E104 D26:E30 D45:E49 D38:E43 D8:D15 D114:E122">
      <formula1>0</formula1>
      <formula2>2</formula2>
    </dataValidation>
  </dataValidations>
  <printOptions horizontalCentered="1"/>
  <pageMargins left="0.2" right="0.2" top="0.75" bottom="0.75" header="0.3" footer="0.3"/>
  <pageSetup scale="90" orientation="landscape" horizontalDpi="4294967295" verticalDpi="4294967295" r:id="rId1"/>
  <headerFooter>
    <oddHeader xml:space="preserve">&amp;C&amp;"Arial,Bold"&amp;9Southwest Michigan Behavioral Health ~ Administrative Site Review Tool ~ Fiscal Year 2014 </oddHeader>
    <oddFooter>&amp;R&amp;6Page &amp;P of &amp;N
v5.30.14</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V143"/>
  <sheetViews>
    <sheetView view="pageBreakPreview" zoomScale="110" zoomScaleNormal="70" zoomScaleSheetLayoutView="110" workbookViewId="0">
      <selection activeCell="C2" sqref="C2"/>
    </sheetView>
  </sheetViews>
  <sheetFormatPr defaultColWidth="8.6328125" defaultRowHeight="14" x14ac:dyDescent="0.3"/>
  <cols>
    <col min="1" max="1" width="1.453125" style="58" customWidth="1"/>
    <col min="2" max="2" width="9.453125" style="58" customWidth="1"/>
    <col min="3" max="3" width="41.6328125" style="261" customWidth="1"/>
    <col min="4" max="4" width="6.36328125" style="39" customWidth="1"/>
    <col min="5" max="5" width="5.36328125" style="39" customWidth="1"/>
    <col min="6" max="6" width="16.36328125" style="149" customWidth="1"/>
    <col min="7" max="7" width="33.453125" style="180" customWidth="1"/>
    <col min="8" max="8" width="33.453125" style="178" customWidth="1"/>
    <col min="9" max="15" width="2.36328125" style="132" customWidth="1"/>
    <col min="16" max="16" width="9.36328125" style="60" customWidth="1"/>
    <col min="17" max="256" width="9.36328125" style="17" customWidth="1"/>
    <col min="257" max="16384" width="8.6328125" style="166"/>
  </cols>
  <sheetData>
    <row r="1" spans="1:16" s="58" customFormat="1" ht="12.75" customHeight="1" x14ac:dyDescent="0.2">
      <c r="A1" s="444" t="s">
        <v>145</v>
      </c>
      <c r="B1" s="444"/>
      <c r="C1" s="249"/>
      <c r="D1" s="59"/>
      <c r="E1" s="445" t="s">
        <v>247</v>
      </c>
      <c r="F1" s="446"/>
      <c r="G1" s="446"/>
      <c r="H1" s="446"/>
      <c r="I1" s="132"/>
      <c r="J1" s="132"/>
      <c r="K1" s="132"/>
      <c r="L1" s="132"/>
      <c r="M1" s="132"/>
      <c r="N1" s="132"/>
      <c r="O1" s="132"/>
      <c r="P1" s="86"/>
    </row>
    <row r="2" spans="1:16" s="58" customFormat="1" ht="11.5" x14ac:dyDescent="0.2">
      <c r="A2" s="444" t="s">
        <v>146</v>
      </c>
      <c r="B2" s="444"/>
      <c r="C2" s="250"/>
      <c r="D2" s="87"/>
      <c r="E2" s="446"/>
      <c r="F2" s="446"/>
      <c r="G2" s="446"/>
      <c r="H2" s="446"/>
      <c r="I2" s="132"/>
      <c r="J2" s="132"/>
      <c r="K2" s="132"/>
      <c r="L2" s="132"/>
      <c r="M2" s="132"/>
      <c r="N2" s="132"/>
      <c r="O2" s="132"/>
      <c r="P2" s="86"/>
    </row>
    <row r="3" spans="1:16" s="58" customFormat="1" ht="11.5" x14ac:dyDescent="0.2">
      <c r="A3" s="444" t="s">
        <v>147</v>
      </c>
      <c r="B3" s="444"/>
      <c r="C3" s="249"/>
      <c r="D3" s="59"/>
      <c r="E3" s="446"/>
      <c r="F3" s="446"/>
      <c r="G3" s="446"/>
      <c r="H3" s="446"/>
      <c r="I3" s="132"/>
      <c r="J3" s="132"/>
      <c r="K3" s="132"/>
      <c r="L3" s="132"/>
      <c r="M3" s="132"/>
      <c r="N3" s="132"/>
      <c r="O3" s="132"/>
      <c r="P3" s="86"/>
    </row>
    <row r="4" spans="1:16" s="58" customFormat="1" ht="11.5" x14ac:dyDescent="0.2">
      <c r="A4" s="444" t="s">
        <v>148</v>
      </c>
      <c r="B4" s="444"/>
      <c r="C4" s="251"/>
      <c r="D4" s="59"/>
      <c r="E4" s="446"/>
      <c r="F4" s="446"/>
      <c r="G4" s="446"/>
      <c r="H4" s="446"/>
      <c r="I4" s="132"/>
      <c r="J4" s="132"/>
      <c r="K4" s="132"/>
      <c r="L4" s="132"/>
      <c r="M4" s="132"/>
      <c r="N4" s="132"/>
      <c r="O4" s="132"/>
      <c r="P4" s="86"/>
    </row>
    <row r="5" spans="1:16" s="58" customFormat="1" ht="24.75" customHeight="1" x14ac:dyDescent="0.35">
      <c r="B5" s="80"/>
      <c r="C5" s="252"/>
      <c r="D5" s="59"/>
      <c r="E5" s="446"/>
      <c r="F5" s="446"/>
      <c r="G5" s="446"/>
      <c r="H5" s="446"/>
      <c r="I5" s="132"/>
      <c r="J5" s="132"/>
      <c r="K5" s="132"/>
      <c r="L5" s="132"/>
      <c r="M5" s="132"/>
      <c r="N5" s="132"/>
      <c r="O5" s="132"/>
      <c r="P5" s="86"/>
    </row>
    <row r="6" spans="1:16" ht="23" customHeight="1" x14ac:dyDescent="0.3">
      <c r="A6" s="88"/>
      <c r="B6" s="64"/>
      <c r="C6" s="253"/>
      <c r="D6" s="40" t="s">
        <v>149</v>
      </c>
      <c r="E6" s="40" t="s">
        <v>150</v>
      </c>
      <c r="F6" s="19" t="s">
        <v>151</v>
      </c>
      <c r="G6" s="18" t="s">
        <v>152</v>
      </c>
      <c r="H6" s="18" t="s">
        <v>153</v>
      </c>
      <c r="I6" s="129" t="s">
        <v>257</v>
      </c>
      <c r="J6" s="129" t="s">
        <v>135</v>
      </c>
      <c r="K6" s="129" t="s">
        <v>258</v>
      </c>
      <c r="L6" s="129" t="s">
        <v>259</v>
      </c>
      <c r="M6" s="129" t="s">
        <v>260</v>
      </c>
      <c r="N6" s="129" t="s">
        <v>261</v>
      </c>
      <c r="O6" s="129" t="s">
        <v>262</v>
      </c>
      <c r="P6" s="165"/>
    </row>
    <row r="7" spans="1:16" s="167" customFormat="1" ht="14.75" customHeight="1" x14ac:dyDescent="0.35">
      <c r="A7" s="216" t="s">
        <v>306</v>
      </c>
      <c r="B7" s="216"/>
      <c r="C7" s="254"/>
      <c r="D7" s="229"/>
      <c r="E7" s="214"/>
      <c r="F7" s="215"/>
      <c r="G7" s="216"/>
      <c r="H7" s="216"/>
      <c r="I7" s="131" t="s">
        <v>1</v>
      </c>
      <c r="J7" s="131" t="s">
        <v>1</v>
      </c>
      <c r="K7" s="131" t="s">
        <v>1</v>
      </c>
      <c r="L7" s="131" t="s">
        <v>1</v>
      </c>
      <c r="M7" s="131" t="s">
        <v>1</v>
      </c>
      <c r="N7" s="131" t="s">
        <v>1</v>
      </c>
      <c r="O7" s="131" t="s">
        <v>1</v>
      </c>
    </row>
    <row r="8" spans="1:16" ht="62.15" customHeight="1" x14ac:dyDescent="0.3">
      <c r="A8" s="227"/>
      <c r="B8" s="196">
        <v>1.1000000000000001</v>
      </c>
      <c r="C8" s="245" t="s">
        <v>132</v>
      </c>
      <c r="D8" s="228">
        <f t="shared" ref="D8:D15" si="0">COUNT(E8)*2</f>
        <v>0</v>
      </c>
      <c r="E8" s="50"/>
      <c r="F8" s="46"/>
      <c r="G8" s="47"/>
      <c r="H8" s="48"/>
      <c r="I8" s="132" t="s">
        <v>0</v>
      </c>
      <c r="J8" s="132" t="s">
        <v>1</v>
      </c>
      <c r="K8" s="132" t="s">
        <v>1</v>
      </c>
      <c r="L8" s="132" t="s">
        <v>0</v>
      </c>
      <c r="M8" s="132" t="s">
        <v>0</v>
      </c>
      <c r="N8" s="132" t="s">
        <v>1</v>
      </c>
      <c r="O8" s="132" t="s">
        <v>1</v>
      </c>
      <c r="P8" s="17"/>
    </row>
    <row r="9" spans="1:16" ht="37.25" customHeight="1" x14ac:dyDescent="0.3">
      <c r="A9" s="89"/>
      <c r="B9" s="36">
        <v>1.2</v>
      </c>
      <c r="C9" s="3" t="s">
        <v>140</v>
      </c>
      <c r="D9" s="49">
        <f t="shared" si="0"/>
        <v>0</v>
      </c>
      <c r="E9" s="41"/>
      <c r="F9" s="142" t="s">
        <v>130</v>
      </c>
      <c r="G9" s="22"/>
      <c r="H9" s="22"/>
      <c r="I9" s="132" t="s">
        <v>1</v>
      </c>
      <c r="J9" s="132" t="s">
        <v>1</v>
      </c>
      <c r="K9" s="132" t="s">
        <v>1</v>
      </c>
      <c r="L9" s="132" t="s">
        <v>0</v>
      </c>
      <c r="M9" s="132" t="s">
        <v>0</v>
      </c>
      <c r="N9" s="132" t="s">
        <v>1</v>
      </c>
      <c r="O9" s="132" t="s">
        <v>1</v>
      </c>
    </row>
    <row r="10" spans="1:16" ht="26" customHeight="1" x14ac:dyDescent="0.3">
      <c r="A10" s="89"/>
      <c r="B10" s="36">
        <v>1.3</v>
      </c>
      <c r="C10" s="3" t="s">
        <v>155</v>
      </c>
      <c r="D10" s="49">
        <f t="shared" si="0"/>
        <v>0</v>
      </c>
      <c r="E10" s="41"/>
      <c r="F10" s="24" t="s">
        <v>139</v>
      </c>
      <c r="G10" s="22"/>
      <c r="H10" s="22"/>
      <c r="I10" s="132" t="s">
        <v>1</v>
      </c>
      <c r="J10" s="132" t="s">
        <v>1</v>
      </c>
      <c r="K10" s="132" t="s">
        <v>1</v>
      </c>
      <c r="L10" s="132" t="s">
        <v>1</v>
      </c>
      <c r="M10" s="132" t="s">
        <v>1</v>
      </c>
      <c r="N10" s="132" t="s">
        <v>1</v>
      </c>
      <c r="O10" s="132" t="s">
        <v>1</v>
      </c>
    </row>
    <row r="11" spans="1:16" ht="21" x14ac:dyDescent="0.3">
      <c r="A11" s="11"/>
      <c r="B11" s="36">
        <v>1.4</v>
      </c>
      <c r="C11" s="3" t="s">
        <v>156</v>
      </c>
      <c r="D11" s="49">
        <f t="shared" si="0"/>
        <v>0</v>
      </c>
      <c r="E11" s="41"/>
      <c r="F11" s="20" t="s">
        <v>139</v>
      </c>
      <c r="G11" s="23"/>
      <c r="H11" s="22"/>
      <c r="I11" s="132" t="s">
        <v>0</v>
      </c>
      <c r="J11" s="132" t="s">
        <v>1</v>
      </c>
      <c r="K11" s="132" t="s">
        <v>1</v>
      </c>
      <c r="L11" s="132" t="s">
        <v>1</v>
      </c>
      <c r="M11" s="132" t="s">
        <v>1</v>
      </c>
      <c r="N11" s="132" t="s">
        <v>1</v>
      </c>
      <c r="O11" s="132" t="s">
        <v>1</v>
      </c>
      <c r="P11" s="17"/>
    </row>
    <row r="12" spans="1:16" ht="39" customHeight="1" x14ac:dyDescent="0.3">
      <c r="A12" s="90"/>
      <c r="B12" s="36">
        <v>1.5</v>
      </c>
      <c r="C12" s="3" t="s">
        <v>162</v>
      </c>
      <c r="D12" s="49">
        <f t="shared" si="0"/>
        <v>0</v>
      </c>
      <c r="E12" s="41"/>
      <c r="F12" s="20" t="s">
        <v>161</v>
      </c>
      <c r="G12" s="23"/>
      <c r="H12" s="22"/>
      <c r="I12" s="132" t="s">
        <v>1</v>
      </c>
      <c r="J12" s="132" t="s">
        <v>1</v>
      </c>
      <c r="K12" s="132" t="s">
        <v>1</v>
      </c>
      <c r="L12" s="132" t="s">
        <v>1</v>
      </c>
      <c r="M12" s="132" t="s">
        <v>1</v>
      </c>
      <c r="N12" s="132" t="s">
        <v>1</v>
      </c>
      <c r="O12" s="132" t="s">
        <v>1</v>
      </c>
    </row>
    <row r="13" spans="1:16" ht="84.5" customHeight="1" x14ac:dyDescent="0.3">
      <c r="A13" s="90"/>
      <c r="B13" s="36">
        <v>1.6</v>
      </c>
      <c r="C13" s="3" t="s">
        <v>219</v>
      </c>
      <c r="D13" s="49">
        <f t="shared" si="0"/>
        <v>0</v>
      </c>
      <c r="E13" s="41"/>
      <c r="F13" s="20" t="s">
        <v>169</v>
      </c>
      <c r="G13" s="23"/>
      <c r="H13" s="22"/>
      <c r="I13" s="132" t="s">
        <v>1</v>
      </c>
      <c r="J13" s="132" t="s">
        <v>1</v>
      </c>
      <c r="K13" s="132" t="s">
        <v>1</v>
      </c>
      <c r="L13" s="132" t="s">
        <v>1</v>
      </c>
      <c r="M13" s="132" t="s">
        <v>1</v>
      </c>
      <c r="N13" s="132" t="s">
        <v>1</v>
      </c>
      <c r="O13" s="132" t="s">
        <v>1</v>
      </c>
    </row>
    <row r="14" spans="1:16" ht="31.5" customHeight="1" x14ac:dyDescent="0.3">
      <c r="A14" s="4"/>
      <c r="B14" s="36">
        <v>1.7</v>
      </c>
      <c r="C14" s="3" t="s">
        <v>138</v>
      </c>
      <c r="D14" s="49">
        <f t="shared" si="0"/>
        <v>0</v>
      </c>
      <c r="E14" s="41"/>
      <c r="F14" s="20" t="s">
        <v>137</v>
      </c>
      <c r="G14" s="23"/>
      <c r="H14" s="22"/>
      <c r="I14" s="132" t="s">
        <v>0</v>
      </c>
      <c r="J14" s="132" t="s">
        <v>0</v>
      </c>
      <c r="K14" s="132" t="s">
        <v>0</v>
      </c>
      <c r="L14" s="132" t="s">
        <v>0</v>
      </c>
      <c r="M14" s="132" t="s">
        <v>0</v>
      </c>
      <c r="N14" s="132" t="s">
        <v>1</v>
      </c>
      <c r="O14" s="132" t="s">
        <v>1</v>
      </c>
      <c r="P14" s="17"/>
    </row>
    <row r="15" spans="1:16" ht="37.25" customHeight="1" x14ac:dyDescent="0.3">
      <c r="A15" s="4"/>
      <c r="B15" s="36">
        <v>1.8</v>
      </c>
      <c r="C15" s="3" t="s">
        <v>157</v>
      </c>
      <c r="D15" s="49">
        <f t="shared" si="0"/>
        <v>0</v>
      </c>
      <c r="E15" s="41"/>
      <c r="F15" s="20" t="s">
        <v>137</v>
      </c>
      <c r="G15" s="23"/>
      <c r="H15" s="22"/>
      <c r="I15" s="132" t="s">
        <v>0</v>
      </c>
      <c r="J15" s="132" t="s">
        <v>0</v>
      </c>
      <c r="K15" s="132" t="s">
        <v>0</v>
      </c>
      <c r="L15" s="132" t="s">
        <v>0</v>
      </c>
      <c r="M15" s="132" t="s">
        <v>0</v>
      </c>
      <c r="N15" s="132" t="s">
        <v>1</v>
      </c>
      <c r="O15" s="132" t="s">
        <v>1</v>
      </c>
      <c r="P15" s="17"/>
    </row>
    <row r="16" spans="1:16" s="170" customFormat="1" ht="24" customHeight="1" x14ac:dyDescent="0.35">
      <c r="A16" s="91"/>
      <c r="B16" s="82"/>
      <c r="C16" s="230" t="s">
        <v>301</v>
      </c>
      <c r="D16" s="44">
        <f>SUM(D8:D15)</f>
        <v>0</v>
      </c>
      <c r="E16" s="44">
        <f>SUM(E8:E15)</f>
        <v>0</v>
      </c>
      <c r="F16" s="147" t="s">
        <v>167</v>
      </c>
      <c r="G16" s="197" t="str">
        <f>IF(ISERROR(SUM(E16/D16)),"",SUM(E16/D16))</f>
        <v/>
      </c>
      <c r="H16" s="45"/>
      <c r="I16" s="131" t="s">
        <v>1</v>
      </c>
      <c r="J16" s="131" t="s">
        <v>1</v>
      </c>
      <c r="K16" s="131" t="s">
        <v>1</v>
      </c>
      <c r="L16" s="131" t="s">
        <v>1</v>
      </c>
      <c r="M16" s="131" t="s">
        <v>1</v>
      </c>
      <c r="N16" s="131" t="s">
        <v>1</v>
      </c>
      <c r="O16" s="131" t="s">
        <v>1</v>
      </c>
      <c r="P16" s="169"/>
    </row>
    <row r="17" spans="1:16" s="16" customFormat="1" ht="16.25" hidden="1" customHeight="1" x14ac:dyDescent="0.35">
      <c r="A17" s="199" t="s">
        <v>307</v>
      </c>
      <c r="B17" s="202"/>
      <c r="C17" s="198"/>
      <c r="D17" s="200"/>
      <c r="E17" s="200"/>
      <c r="F17" s="201"/>
      <c r="G17" s="198"/>
      <c r="H17" s="198"/>
      <c r="I17" s="131" t="s">
        <v>0</v>
      </c>
      <c r="J17" s="131" t="s">
        <v>0</v>
      </c>
      <c r="K17" s="131" t="s">
        <v>0</v>
      </c>
      <c r="L17" s="131" t="s">
        <v>1</v>
      </c>
      <c r="M17" s="131" t="s">
        <v>1</v>
      </c>
      <c r="N17" s="131" t="s">
        <v>0</v>
      </c>
      <c r="O17" s="131" t="s">
        <v>1</v>
      </c>
    </row>
    <row r="18" spans="1:16" ht="27" hidden="1" customHeight="1" x14ac:dyDescent="0.3">
      <c r="A18" s="4"/>
      <c r="B18" s="36">
        <v>2.1</v>
      </c>
      <c r="C18" s="3" t="s">
        <v>123</v>
      </c>
      <c r="D18" s="49">
        <f t="shared" ref="D18:D23" si="1">COUNT(E18)*2</f>
        <v>0</v>
      </c>
      <c r="E18" s="41"/>
      <c r="F18" s="20" t="s">
        <v>122</v>
      </c>
      <c r="G18" s="23"/>
      <c r="H18" s="22"/>
      <c r="I18" s="132" t="s">
        <v>0</v>
      </c>
      <c r="J18" s="132" t="s">
        <v>0</v>
      </c>
      <c r="K18" s="132" t="s">
        <v>0</v>
      </c>
      <c r="L18" s="132" t="s">
        <v>1</v>
      </c>
      <c r="M18" s="132" t="s">
        <v>0</v>
      </c>
      <c r="N18" s="132" t="s">
        <v>0</v>
      </c>
      <c r="O18" s="132" t="s">
        <v>0</v>
      </c>
      <c r="P18" s="17"/>
    </row>
    <row r="19" spans="1:16" ht="40.5" hidden="1" customHeight="1" x14ac:dyDescent="0.3">
      <c r="A19" s="4"/>
      <c r="B19" s="36">
        <v>2.2000000000000002</v>
      </c>
      <c r="C19" s="3" t="s">
        <v>121</v>
      </c>
      <c r="D19" s="49">
        <f t="shared" si="1"/>
        <v>0</v>
      </c>
      <c r="E19" s="41"/>
      <c r="F19" s="20" t="s">
        <v>120</v>
      </c>
      <c r="G19" s="23"/>
      <c r="H19" s="22"/>
      <c r="I19" s="132" t="s">
        <v>0</v>
      </c>
      <c r="J19" s="132" t="s">
        <v>0</v>
      </c>
      <c r="K19" s="132" t="s">
        <v>0</v>
      </c>
      <c r="L19" s="132" t="s">
        <v>1</v>
      </c>
      <c r="M19" s="132" t="s">
        <v>0</v>
      </c>
      <c r="N19" s="132" t="s">
        <v>0</v>
      </c>
      <c r="O19" s="132" t="s">
        <v>0</v>
      </c>
      <c r="P19" s="17"/>
    </row>
    <row r="20" spans="1:16" ht="61.25" hidden="1" customHeight="1" x14ac:dyDescent="0.3">
      <c r="A20" s="4"/>
      <c r="B20" s="36">
        <v>2.2999999999999998</v>
      </c>
      <c r="C20" s="3" t="s">
        <v>119</v>
      </c>
      <c r="D20" s="49">
        <f t="shared" si="1"/>
        <v>0</v>
      </c>
      <c r="E20" s="41"/>
      <c r="F20" s="20" t="s">
        <v>118</v>
      </c>
      <c r="G20" s="23"/>
      <c r="H20" s="22"/>
      <c r="I20" s="132" t="s">
        <v>0</v>
      </c>
      <c r="J20" s="132" t="s">
        <v>0</v>
      </c>
      <c r="K20" s="132" t="s">
        <v>0</v>
      </c>
      <c r="L20" s="132" t="s">
        <v>1</v>
      </c>
      <c r="M20" s="132" t="s">
        <v>0</v>
      </c>
      <c r="N20" s="132" t="s">
        <v>0</v>
      </c>
      <c r="O20" s="132" t="s">
        <v>0</v>
      </c>
      <c r="P20" s="17"/>
    </row>
    <row r="21" spans="1:16" ht="62" hidden="1" customHeight="1" x14ac:dyDescent="0.3">
      <c r="A21" s="4"/>
      <c r="B21" s="36">
        <v>2.4</v>
      </c>
      <c r="C21" s="3" t="s">
        <v>117</v>
      </c>
      <c r="D21" s="49">
        <f t="shared" si="1"/>
        <v>0</v>
      </c>
      <c r="E21" s="41"/>
      <c r="F21" s="20" t="s">
        <v>116</v>
      </c>
      <c r="G21" s="23"/>
      <c r="H21" s="22"/>
      <c r="I21" s="132" t="s">
        <v>0</v>
      </c>
      <c r="J21" s="132" t="s">
        <v>0</v>
      </c>
      <c r="K21" s="132" t="s">
        <v>0</v>
      </c>
      <c r="L21" s="132" t="s">
        <v>1</v>
      </c>
      <c r="M21" s="132" t="s">
        <v>0</v>
      </c>
      <c r="N21" s="132" t="s">
        <v>0</v>
      </c>
      <c r="O21" s="132" t="s">
        <v>0</v>
      </c>
      <c r="P21" s="17"/>
    </row>
    <row r="22" spans="1:16" ht="49.4" hidden="1" customHeight="1" x14ac:dyDescent="0.3">
      <c r="A22" s="4"/>
      <c r="B22" s="36">
        <v>2.5</v>
      </c>
      <c r="C22" s="3" t="s">
        <v>164</v>
      </c>
      <c r="D22" s="49">
        <f t="shared" si="1"/>
        <v>0</v>
      </c>
      <c r="E22" s="41"/>
      <c r="F22" s="20" t="s">
        <v>116</v>
      </c>
      <c r="G22" s="23"/>
      <c r="H22" s="22"/>
      <c r="I22" s="132" t="s">
        <v>0</v>
      </c>
      <c r="J22" s="132" t="s">
        <v>0</v>
      </c>
      <c r="K22" s="132" t="s">
        <v>0</v>
      </c>
      <c r="L22" s="132" t="s">
        <v>1</v>
      </c>
      <c r="M22" s="132" t="s">
        <v>0</v>
      </c>
      <c r="N22" s="132" t="s">
        <v>0</v>
      </c>
      <c r="O22" s="132" t="s">
        <v>1</v>
      </c>
      <c r="P22" s="17"/>
    </row>
    <row r="23" spans="1:16" ht="48" hidden="1" customHeight="1" x14ac:dyDescent="0.3">
      <c r="A23" s="4"/>
      <c r="B23" s="36">
        <v>2.6</v>
      </c>
      <c r="C23" s="3" t="s">
        <v>115</v>
      </c>
      <c r="D23" s="49">
        <f t="shared" si="1"/>
        <v>0</v>
      </c>
      <c r="E23" s="41"/>
      <c r="F23" s="20" t="s">
        <v>114</v>
      </c>
      <c r="G23" s="23"/>
      <c r="H23" s="22"/>
      <c r="I23" s="132" t="s">
        <v>0</v>
      </c>
      <c r="J23" s="132" t="s">
        <v>0</v>
      </c>
      <c r="K23" s="132" t="s">
        <v>0</v>
      </c>
      <c r="L23" s="132" t="s">
        <v>0</v>
      </c>
      <c r="M23" s="132" t="s">
        <v>1</v>
      </c>
      <c r="N23" s="132" t="s">
        <v>0</v>
      </c>
      <c r="O23" s="132" t="s">
        <v>0</v>
      </c>
      <c r="P23" s="17"/>
    </row>
    <row r="24" spans="1:16" s="170" customFormat="1" ht="24" hidden="1" customHeight="1" x14ac:dyDescent="0.35">
      <c r="A24" s="53"/>
      <c r="B24" s="57"/>
      <c r="C24" s="230" t="s">
        <v>302</v>
      </c>
      <c r="D24" s="44">
        <f>SUM(D18:D23)</f>
        <v>0</v>
      </c>
      <c r="E24" s="44">
        <f>SUM(E18:E23)</f>
        <v>0</v>
      </c>
      <c r="F24" s="147" t="s">
        <v>167</v>
      </c>
      <c r="G24" s="37" t="str">
        <f>IF(ISERROR(SUM(E24/D24)),"",SUM(E24/D24))</f>
        <v/>
      </c>
      <c r="H24" s="45"/>
      <c r="I24" s="131" t="s">
        <v>0</v>
      </c>
      <c r="J24" s="131" t="s">
        <v>0</v>
      </c>
      <c r="K24" s="131" t="s">
        <v>0</v>
      </c>
      <c r="L24" s="131" t="s">
        <v>1</v>
      </c>
      <c r="M24" s="131" t="s">
        <v>1</v>
      </c>
      <c r="N24" s="131" t="s">
        <v>0</v>
      </c>
      <c r="O24" s="131" t="s">
        <v>1</v>
      </c>
    </row>
    <row r="25" spans="1:16" s="167" customFormat="1" ht="12.75" customHeight="1" x14ac:dyDescent="0.35">
      <c r="A25" s="199" t="s">
        <v>303</v>
      </c>
      <c r="B25" s="202"/>
      <c r="C25" s="198"/>
      <c r="D25" s="200"/>
      <c r="E25" s="200"/>
      <c r="F25" s="201"/>
      <c r="G25" s="198"/>
      <c r="H25" s="198"/>
      <c r="I25" s="131" t="s">
        <v>1</v>
      </c>
      <c r="J25" s="131" t="s">
        <v>1</v>
      </c>
      <c r="K25" s="131" t="s">
        <v>1</v>
      </c>
      <c r="L25" s="131" t="s">
        <v>1</v>
      </c>
      <c r="M25" s="131" t="s">
        <v>1</v>
      </c>
      <c r="N25" s="131" t="s">
        <v>1</v>
      </c>
      <c r="O25" s="131" t="s">
        <v>1</v>
      </c>
      <c r="P25" s="171"/>
    </row>
    <row r="26" spans="1:16" ht="54" customHeight="1" x14ac:dyDescent="0.3">
      <c r="A26" s="93"/>
      <c r="B26" s="196">
        <v>3.1</v>
      </c>
      <c r="C26" s="245" t="s">
        <v>113</v>
      </c>
      <c r="D26" s="49">
        <f>COUNT(E26)*2</f>
        <v>0</v>
      </c>
      <c r="E26" s="50"/>
      <c r="F26" s="46" t="s">
        <v>111</v>
      </c>
      <c r="G26" s="47"/>
      <c r="H26" s="48"/>
      <c r="I26" s="132" t="s">
        <v>1</v>
      </c>
      <c r="J26" s="132" t="s">
        <v>1</v>
      </c>
      <c r="K26" s="132" t="s">
        <v>1</v>
      </c>
      <c r="L26" s="132" t="s">
        <v>1</v>
      </c>
      <c r="M26" s="132" t="s">
        <v>1</v>
      </c>
      <c r="N26" s="132" t="s">
        <v>1</v>
      </c>
      <c r="O26" s="132" t="s">
        <v>1</v>
      </c>
    </row>
    <row r="27" spans="1:16" ht="45.5" customHeight="1" x14ac:dyDescent="0.3">
      <c r="A27" s="90"/>
      <c r="B27" s="36">
        <v>3.2</v>
      </c>
      <c r="C27" s="3" t="s">
        <v>112</v>
      </c>
      <c r="D27" s="49">
        <f>COUNT(E27)*2</f>
        <v>0</v>
      </c>
      <c r="E27" s="41"/>
      <c r="F27" s="24" t="s">
        <v>111</v>
      </c>
      <c r="G27" s="22"/>
      <c r="H27" s="23"/>
      <c r="I27" s="132" t="s">
        <v>1</v>
      </c>
      <c r="J27" s="132" t="s">
        <v>1</v>
      </c>
      <c r="K27" s="132" t="s">
        <v>1</v>
      </c>
      <c r="L27" s="132" t="s">
        <v>1</v>
      </c>
      <c r="M27" s="132" t="s">
        <v>1</v>
      </c>
      <c r="N27" s="132" t="s">
        <v>1</v>
      </c>
      <c r="O27" s="132" t="s">
        <v>1</v>
      </c>
    </row>
    <row r="28" spans="1:16" ht="34.5" customHeight="1" x14ac:dyDescent="0.3">
      <c r="A28" s="89"/>
      <c r="B28" s="36">
        <v>3.3</v>
      </c>
      <c r="C28" s="3" t="s">
        <v>159</v>
      </c>
      <c r="D28" s="49">
        <f>COUNT(E28)*2</f>
        <v>0</v>
      </c>
      <c r="E28" s="41"/>
      <c r="F28" s="24" t="s">
        <v>110</v>
      </c>
      <c r="G28" s="22"/>
      <c r="H28" s="23"/>
      <c r="I28" s="132" t="s">
        <v>1</v>
      </c>
      <c r="J28" s="132" t="s">
        <v>1</v>
      </c>
      <c r="K28" s="132" t="s">
        <v>1</v>
      </c>
      <c r="L28" s="132" t="s">
        <v>1</v>
      </c>
      <c r="M28" s="132" t="s">
        <v>1</v>
      </c>
      <c r="N28" s="132" t="s">
        <v>1</v>
      </c>
      <c r="O28" s="132" t="s">
        <v>1</v>
      </c>
    </row>
    <row r="29" spans="1:16" ht="60" customHeight="1" x14ac:dyDescent="0.3">
      <c r="A29" s="89"/>
      <c r="B29" s="36">
        <v>3.4</v>
      </c>
      <c r="C29" s="255" t="s">
        <v>109</v>
      </c>
      <c r="D29" s="49">
        <f>COUNT(E29)*2</f>
        <v>0</v>
      </c>
      <c r="E29" s="41"/>
      <c r="F29" s="24" t="s">
        <v>108</v>
      </c>
      <c r="G29" s="22"/>
      <c r="H29" s="23"/>
      <c r="I29" s="132" t="s">
        <v>0</v>
      </c>
      <c r="J29" s="132" t="s">
        <v>0</v>
      </c>
      <c r="K29" s="132" t="s">
        <v>0</v>
      </c>
      <c r="L29" s="132" t="s">
        <v>0</v>
      </c>
      <c r="M29" s="132" t="s">
        <v>0</v>
      </c>
      <c r="N29" s="132" t="s">
        <v>1</v>
      </c>
      <c r="O29" s="132" t="s">
        <v>1</v>
      </c>
    </row>
    <row r="30" spans="1:16" ht="48" hidden="1" customHeight="1" x14ac:dyDescent="0.3">
      <c r="A30" s="93"/>
      <c r="B30" s="196">
        <v>3.5</v>
      </c>
      <c r="C30" s="245" t="s">
        <v>107</v>
      </c>
      <c r="D30" s="49">
        <f>COUNT(E30)*2</f>
        <v>0</v>
      </c>
      <c r="E30" s="50"/>
      <c r="F30" s="46" t="s">
        <v>106</v>
      </c>
      <c r="G30" s="48"/>
      <c r="H30" s="48"/>
      <c r="I30" s="132" t="s">
        <v>1</v>
      </c>
      <c r="J30" s="132" t="s">
        <v>1</v>
      </c>
      <c r="K30" s="132" t="s">
        <v>1</v>
      </c>
      <c r="L30" s="132" t="s">
        <v>1</v>
      </c>
      <c r="M30" s="132" t="s">
        <v>1</v>
      </c>
      <c r="N30" s="132" t="s">
        <v>0</v>
      </c>
      <c r="O30" s="132" t="s">
        <v>0</v>
      </c>
    </row>
    <row r="31" spans="1:16" s="170" customFormat="1" ht="24" customHeight="1" x14ac:dyDescent="0.35">
      <c r="A31" s="91"/>
      <c r="B31" s="81"/>
      <c r="C31" s="55" t="s">
        <v>304</v>
      </c>
      <c r="D31" s="38">
        <f>SUM(D26:D30)</f>
        <v>0</v>
      </c>
      <c r="E31" s="38">
        <f>SUM(E26:E30)</f>
        <v>0</v>
      </c>
      <c r="F31" s="55" t="s">
        <v>167</v>
      </c>
      <c r="G31" s="37" t="str">
        <f>IF(ISERROR(SUM(E31/D31)),"",SUM(E31/D31))</f>
        <v/>
      </c>
      <c r="H31" s="15"/>
      <c r="I31" s="131" t="s">
        <v>1</v>
      </c>
      <c r="J31" s="131" t="s">
        <v>1</v>
      </c>
      <c r="K31" s="131" t="s">
        <v>1</v>
      </c>
      <c r="L31" s="131" t="s">
        <v>1</v>
      </c>
      <c r="M31" s="131" t="s">
        <v>1</v>
      </c>
      <c r="N31" s="131" t="s">
        <v>1</v>
      </c>
      <c r="O31" s="131" t="s">
        <v>1</v>
      </c>
      <c r="P31" s="169"/>
    </row>
    <row r="32" spans="1:16" s="167" customFormat="1" ht="12.75" customHeight="1" x14ac:dyDescent="0.35">
      <c r="A32" s="199" t="s">
        <v>305</v>
      </c>
      <c r="B32" s="202"/>
      <c r="C32" s="198"/>
      <c r="D32" s="200"/>
      <c r="E32" s="200"/>
      <c r="F32" s="201"/>
      <c r="G32" s="198"/>
      <c r="H32" s="198"/>
      <c r="I32" s="133" t="s">
        <v>1</v>
      </c>
      <c r="J32" s="133" t="s">
        <v>1</v>
      </c>
      <c r="K32" s="133" t="s">
        <v>1</v>
      </c>
      <c r="L32" s="133" t="s">
        <v>1</v>
      </c>
      <c r="M32" s="133" t="s">
        <v>1</v>
      </c>
      <c r="N32" s="133" t="s">
        <v>1</v>
      </c>
      <c r="O32" s="133" t="s">
        <v>1</v>
      </c>
      <c r="P32" s="171"/>
    </row>
    <row r="33" spans="1:16" ht="73.25" customHeight="1" x14ac:dyDescent="0.3">
      <c r="A33" s="90"/>
      <c r="B33" s="83">
        <v>4.0999999999999996</v>
      </c>
      <c r="C33" s="3" t="s">
        <v>154</v>
      </c>
      <c r="D33" s="49">
        <f>COUNT(E33)*2</f>
        <v>0</v>
      </c>
      <c r="E33" s="50"/>
      <c r="F33" s="24" t="s">
        <v>142</v>
      </c>
      <c r="G33" s="22"/>
      <c r="H33" s="25"/>
      <c r="I33" s="132" t="s">
        <v>0</v>
      </c>
      <c r="J33" s="132" t="s">
        <v>0</v>
      </c>
      <c r="K33" s="132" t="s">
        <v>0</v>
      </c>
      <c r="L33" s="132" t="s">
        <v>1</v>
      </c>
      <c r="M33" s="132" t="s">
        <v>1</v>
      </c>
      <c r="N33" s="132" t="s">
        <v>1</v>
      </c>
      <c r="O33" s="132" t="s">
        <v>1</v>
      </c>
    </row>
    <row r="34" spans="1:16" ht="116.15" customHeight="1" x14ac:dyDescent="0.3">
      <c r="A34" s="90"/>
      <c r="B34" s="83">
        <v>4.2</v>
      </c>
      <c r="C34" s="3" t="s">
        <v>141</v>
      </c>
      <c r="D34" s="49">
        <f>COUNT(E34)*2</f>
        <v>0</v>
      </c>
      <c r="E34" s="41"/>
      <c r="F34" s="24" t="s">
        <v>105</v>
      </c>
      <c r="G34" s="22"/>
      <c r="H34" s="22"/>
      <c r="I34" s="132" t="s">
        <v>1</v>
      </c>
      <c r="J34" s="132" t="s">
        <v>1</v>
      </c>
      <c r="K34" s="132" t="s">
        <v>1</v>
      </c>
      <c r="L34" s="132" t="s">
        <v>1</v>
      </c>
      <c r="M34" s="132" t="s">
        <v>1</v>
      </c>
      <c r="N34" s="132" t="s">
        <v>1</v>
      </c>
      <c r="O34" s="132" t="s">
        <v>1</v>
      </c>
    </row>
    <row r="35" spans="1:16" ht="48" customHeight="1" x14ac:dyDescent="0.3">
      <c r="A35" s="4"/>
      <c r="B35" s="36">
        <v>4.3</v>
      </c>
      <c r="C35" s="3" t="s">
        <v>163</v>
      </c>
      <c r="D35" s="49">
        <f>COUNT(E35)*2</f>
        <v>0</v>
      </c>
      <c r="E35" s="41"/>
      <c r="F35" s="24" t="s">
        <v>103</v>
      </c>
      <c r="G35" s="22"/>
      <c r="H35" s="22"/>
      <c r="I35" s="132" t="s">
        <v>0</v>
      </c>
      <c r="J35" s="132" t="s">
        <v>0</v>
      </c>
      <c r="K35" s="132" t="s">
        <v>0</v>
      </c>
      <c r="L35" s="132" t="s">
        <v>1</v>
      </c>
      <c r="M35" s="132" t="s">
        <v>0</v>
      </c>
      <c r="N35" s="132" t="s">
        <v>1</v>
      </c>
      <c r="O35" s="132" t="s">
        <v>1</v>
      </c>
      <c r="P35" s="17"/>
    </row>
    <row r="36" spans="1:16" ht="49.25" customHeight="1" x14ac:dyDescent="0.3">
      <c r="A36" s="90"/>
      <c r="B36" s="83">
        <v>4.4000000000000004</v>
      </c>
      <c r="C36" s="3" t="s">
        <v>136</v>
      </c>
      <c r="D36" s="49">
        <f>COUNT(E36)*2</f>
        <v>0</v>
      </c>
      <c r="E36" s="41"/>
      <c r="F36" s="24" t="s">
        <v>104</v>
      </c>
      <c r="G36" s="22"/>
      <c r="H36" s="22"/>
      <c r="I36" s="132" t="s">
        <v>1</v>
      </c>
      <c r="J36" s="132" t="s">
        <v>1</v>
      </c>
      <c r="K36" s="132" t="s">
        <v>1</v>
      </c>
      <c r="L36" s="132" t="s">
        <v>1</v>
      </c>
      <c r="M36" s="132" t="s">
        <v>1</v>
      </c>
      <c r="N36" s="132" t="s">
        <v>1</v>
      </c>
      <c r="O36" s="132" t="s">
        <v>1</v>
      </c>
    </row>
    <row r="37" spans="1:16" s="170" customFormat="1" ht="24" customHeight="1" x14ac:dyDescent="0.35">
      <c r="A37" s="91"/>
      <c r="B37" s="81"/>
      <c r="C37" s="55" t="s">
        <v>310</v>
      </c>
      <c r="D37" s="38">
        <f>SUM(D33:D36)</f>
        <v>0</v>
      </c>
      <c r="E37" s="38">
        <f>SUM(E33:E36)</f>
        <v>0</v>
      </c>
      <c r="F37" s="55" t="s">
        <v>167</v>
      </c>
      <c r="G37" s="37" t="str">
        <f>IF(ISERROR(SUM(E37/D37)),"",SUM(E37/D37))</f>
        <v/>
      </c>
      <c r="H37" s="15"/>
      <c r="I37" s="133" t="s">
        <v>1</v>
      </c>
      <c r="J37" s="133" t="s">
        <v>1</v>
      </c>
      <c r="K37" s="133" t="s">
        <v>1</v>
      </c>
      <c r="L37" s="133" t="s">
        <v>1</v>
      </c>
      <c r="M37" s="133" t="s">
        <v>1</v>
      </c>
      <c r="N37" s="133" t="s">
        <v>1</v>
      </c>
      <c r="O37" s="133" t="s">
        <v>1</v>
      </c>
      <c r="P37" s="169"/>
    </row>
    <row r="38" spans="1:16" s="167" customFormat="1" ht="12.75" customHeight="1" x14ac:dyDescent="0.35">
      <c r="A38" s="199" t="s">
        <v>364</v>
      </c>
      <c r="B38" s="202"/>
      <c r="C38" s="198"/>
      <c r="D38" s="200"/>
      <c r="E38" s="200"/>
      <c r="F38" s="201"/>
      <c r="G38" s="198"/>
      <c r="H38" s="198"/>
      <c r="I38" s="134" t="s">
        <v>1</v>
      </c>
      <c r="J38" s="134" t="s">
        <v>1</v>
      </c>
      <c r="K38" s="134" t="s">
        <v>1</v>
      </c>
      <c r="L38" s="134" t="s">
        <v>0</v>
      </c>
      <c r="M38" s="134" t="s">
        <v>0</v>
      </c>
      <c r="N38" s="134" t="s">
        <v>1</v>
      </c>
      <c r="O38" s="134" t="s">
        <v>0</v>
      </c>
      <c r="P38" s="171"/>
    </row>
    <row r="39" spans="1:16" ht="59" customHeight="1" x14ac:dyDescent="0.3">
      <c r="A39" s="89"/>
      <c r="B39" s="83">
        <v>5.0999999999999996</v>
      </c>
      <c r="C39" s="255" t="s">
        <v>102</v>
      </c>
      <c r="D39" s="49">
        <f>COUNT(E39)*2</f>
        <v>0</v>
      </c>
      <c r="E39" s="50"/>
      <c r="F39" s="27" t="s">
        <v>101</v>
      </c>
      <c r="G39" s="28"/>
      <c r="H39" s="28"/>
      <c r="I39" s="132" t="s">
        <v>1</v>
      </c>
      <c r="J39" s="132" t="s">
        <v>1</v>
      </c>
      <c r="K39" s="132" t="s">
        <v>1</v>
      </c>
      <c r="L39" s="132" t="s">
        <v>0</v>
      </c>
      <c r="M39" s="132" t="s">
        <v>0</v>
      </c>
      <c r="N39" s="132" t="s">
        <v>1</v>
      </c>
      <c r="O39" s="132" t="s">
        <v>0</v>
      </c>
    </row>
    <row r="40" spans="1:16" ht="48.65" customHeight="1" x14ac:dyDescent="0.3">
      <c r="A40" s="89"/>
      <c r="B40" s="83">
        <v>5.2</v>
      </c>
      <c r="C40" s="3" t="s">
        <v>100</v>
      </c>
      <c r="D40" s="49">
        <f>COUNT(E40)*2</f>
        <v>0</v>
      </c>
      <c r="E40" s="41"/>
      <c r="F40" s="143" t="s">
        <v>99</v>
      </c>
      <c r="G40" s="28"/>
      <c r="H40" s="28"/>
      <c r="I40" s="132" t="s">
        <v>1</v>
      </c>
      <c r="J40" s="132" t="s">
        <v>1</v>
      </c>
      <c r="K40" s="132" t="s">
        <v>1</v>
      </c>
      <c r="L40" s="132" t="s">
        <v>0</v>
      </c>
      <c r="M40" s="132" t="s">
        <v>0</v>
      </c>
      <c r="N40" s="132" t="s">
        <v>1</v>
      </c>
      <c r="O40" s="132" t="s">
        <v>0</v>
      </c>
    </row>
    <row r="41" spans="1:16" ht="54.5" customHeight="1" x14ac:dyDescent="0.3">
      <c r="A41" s="89"/>
      <c r="B41" s="83">
        <v>5.3</v>
      </c>
      <c r="C41" s="3" t="s">
        <v>98</v>
      </c>
      <c r="D41" s="49">
        <f>COUNT(E41)*2</f>
        <v>0</v>
      </c>
      <c r="E41" s="50"/>
      <c r="F41" s="27" t="s">
        <v>97</v>
      </c>
      <c r="G41" s="28"/>
      <c r="H41" s="28"/>
      <c r="I41" s="132" t="s">
        <v>1</v>
      </c>
      <c r="J41" s="132" t="s">
        <v>1</v>
      </c>
      <c r="K41" s="132" t="s">
        <v>1</v>
      </c>
      <c r="L41" s="132" t="s">
        <v>0</v>
      </c>
      <c r="M41" s="132" t="s">
        <v>0</v>
      </c>
      <c r="N41" s="132" t="s">
        <v>1</v>
      </c>
      <c r="O41" s="132" t="s">
        <v>0</v>
      </c>
    </row>
    <row r="42" spans="1:16" ht="29.75" hidden="1" customHeight="1" x14ac:dyDescent="0.3">
      <c r="A42" s="89"/>
      <c r="B42" s="83">
        <v>5.4</v>
      </c>
      <c r="C42" s="255" t="s">
        <v>96</v>
      </c>
      <c r="D42" s="49">
        <f>COUNT(E42)*2</f>
        <v>0</v>
      </c>
      <c r="E42" s="41"/>
      <c r="F42" s="143" t="s">
        <v>95</v>
      </c>
      <c r="G42" s="28"/>
      <c r="H42" s="28"/>
      <c r="I42" s="132" t="s">
        <v>1</v>
      </c>
      <c r="J42" s="132" t="s">
        <v>0</v>
      </c>
      <c r="K42" s="132" t="s">
        <v>1</v>
      </c>
      <c r="L42" s="132" t="s">
        <v>0</v>
      </c>
      <c r="M42" s="132" t="s">
        <v>0</v>
      </c>
      <c r="N42" s="132" t="s">
        <v>0</v>
      </c>
      <c r="O42" s="132" t="s">
        <v>0</v>
      </c>
    </row>
    <row r="43" spans="1:16" s="6" customFormat="1" ht="39.5" hidden="1" customHeight="1" x14ac:dyDescent="0.35">
      <c r="A43" s="89"/>
      <c r="B43" s="83">
        <v>5.5</v>
      </c>
      <c r="C43" s="3" t="s">
        <v>94</v>
      </c>
      <c r="D43" s="49">
        <f>COUNT(E43)*2</f>
        <v>0</v>
      </c>
      <c r="E43" s="50"/>
      <c r="F43" s="27"/>
      <c r="G43" s="28"/>
      <c r="H43" s="28"/>
      <c r="I43" s="132" t="s">
        <v>1</v>
      </c>
      <c r="J43" s="132" t="s">
        <v>0</v>
      </c>
      <c r="K43" s="132" t="s">
        <v>1</v>
      </c>
      <c r="L43" s="132" t="s">
        <v>0</v>
      </c>
      <c r="M43" s="132" t="s">
        <v>0</v>
      </c>
      <c r="N43" s="132" t="s">
        <v>0</v>
      </c>
      <c r="O43" s="132" t="s">
        <v>0</v>
      </c>
    </row>
    <row r="44" spans="1:16" s="170" customFormat="1" ht="24" customHeight="1" x14ac:dyDescent="0.35">
      <c r="A44" s="91"/>
      <c r="B44" s="81"/>
      <c r="C44" s="55" t="s">
        <v>365</v>
      </c>
      <c r="D44" s="38">
        <f>SUM(D39:D43)</f>
        <v>0</v>
      </c>
      <c r="E44" s="38">
        <f>SUM(E39:E43)</f>
        <v>0</v>
      </c>
      <c r="F44" s="55" t="s">
        <v>167</v>
      </c>
      <c r="G44" s="37" t="str">
        <f>IF(ISERROR(SUM(E43/D43)),"",SUM(E43/D43))</f>
        <v/>
      </c>
      <c r="H44" s="15"/>
      <c r="I44" s="134" t="s">
        <v>1</v>
      </c>
      <c r="J44" s="134" t="s">
        <v>1</v>
      </c>
      <c r="K44" s="134" t="s">
        <v>1</v>
      </c>
      <c r="L44" s="134" t="s">
        <v>0</v>
      </c>
      <c r="M44" s="134" t="s">
        <v>0</v>
      </c>
      <c r="N44" s="134" t="s">
        <v>1</v>
      </c>
      <c r="O44" s="134" t="s">
        <v>0</v>
      </c>
      <c r="P44" s="169"/>
    </row>
    <row r="45" spans="1:16" s="167" customFormat="1" ht="12.75" customHeight="1" x14ac:dyDescent="0.35">
      <c r="A45" s="199" t="s">
        <v>366</v>
      </c>
      <c r="B45" s="202"/>
      <c r="C45" s="198"/>
      <c r="D45" s="200"/>
      <c r="E45" s="200"/>
      <c r="F45" s="201"/>
      <c r="G45" s="198"/>
      <c r="H45" s="198"/>
      <c r="I45" s="134" t="s">
        <v>1</v>
      </c>
      <c r="J45" s="134" t="s">
        <v>1</v>
      </c>
      <c r="K45" s="134" t="s">
        <v>1</v>
      </c>
      <c r="L45" s="134" t="s">
        <v>1</v>
      </c>
      <c r="M45" s="134" t="s">
        <v>1</v>
      </c>
      <c r="N45" s="134" t="s">
        <v>1</v>
      </c>
      <c r="O45" s="134" t="s">
        <v>1</v>
      </c>
      <c r="P45" s="171"/>
    </row>
    <row r="46" spans="1:16" ht="28.25" customHeight="1" x14ac:dyDescent="0.3">
      <c r="A46" s="89"/>
      <c r="B46" s="83">
        <v>6.1</v>
      </c>
      <c r="C46" s="3" t="s">
        <v>91</v>
      </c>
      <c r="D46" s="49">
        <f>COUNT(E46)*2</f>
        <v>0</v>
      </c>
      <c r="E46" s="50"/>
      <c r="F46" s="24" t="s">
        <v>90</v>
      </c>
      <c r="G46" s="28"/>
      <c r="H46" s="28"/>
      <c r="I46" s="132" t="s">
        <v>1</v>
      </c>
      <c r="J46" s="132" t="s">
        <v>0</v>
      </c>
      <c r="K46" s="132" t="s">
        <v>1</v>
      </c>
      <c r="L46" s="132" t="s">
        <v>1</v>
      </c>
      <c r="M46" s="132" t="s">
        <v>1</v>
      </c>
      <c r="N46" s="132" t="s">
        <v>1</v>
      </c>
      <c r="O46" s="132" t="s">
        <v>1</v>
      </c>
    </row>
    <row r="47" spans="1:16" s="14" customFormat="1" ht="28.25" hidden="1" customHeight="1" x14ac:dyDescent="0.35">
      <c r="A47" s="95"/>
      <c r="B47" s="83">
        <v>6.2</v>
      </c>
      <c r="C47" s="3" t="s">
        <v>143</v>
      </c>
      <c r="D47" s="49">
        <f>COUNT(E47)*2</f>
        <v>0</v>
      </c>
      <c r="E47" s="41"/>
      <c r="F47" s="142" t="s">
        <v>79</v>
      </c>
      <c r="G47" s="28"/>
      <c r="H47" s="28"/>
      <c r="I47" s="132" t="s">
        <v>1</v>
      </c>
      <c r="J47" s="132" t="s">
        <v>0</v>
      </c>
      <c r="K47" s="132" t="s">
        <v>1</v>
      </c>
      <c r="L47" s="132" t="s">
        <v>0</v>
      </c>
      <c r="M47" s="132" t="s">
        <v>0</v>
      </c>
      <c r="N47" s="132" t="s">
        <v>0</v>
      </c>
      <c r="O47" s="132" t="s">
        <v>0</v>
      </c>
      <c r="P47" s="6"/>
    </row>
    <row r="48" spans="1:16" s="14" customFormat="1" ht="59" customHeight="1" x14ac:dyDescent="0.35">
      <c r="A48" s="95"/>
      <c r="B48" s="83">
        <v>6.3</v>
      </c>
      <c r="C48" s="3" t="s">
        <v>166</v>
      </c>
      <c r="D48" s="49">
        <f>COUNT(E48)*2</f>
        <v>0</v>
      </c>
      <c r="E48" s="50"/>
      <c r="F48" s="24" t="s">
        <v>165</v>
      </c>
      <c r="G48" s="28"/>
      <c r="H48" s="28"/>
      <c r="I48" s="132" t="s">
        <v>0</v>
      </c>
      <c r="J48" s="132" t="s">
        <v>1</v>
      </c>
      <c r="K48" s="132" t="s">
        <v>1</v>
      </c>
      <c r="L48" s="132" t="s">
        <v>0</v>
      </c>
      <c r="M48" s="132" t="s">
        <v>0</v>
      </c>
      <c r="N48" s="132" t="s">
        <v>1</v>
      </c>
      <c r="O48" s="132" t="s">
        <v>1</v>
      </c>
      <c r="P48" s="6"/>
    </row>
    <row r="49" spans="1:16" s="6" customFormat="1" ht="25.5" customHeight="1" x14ac:dyDescent="0.35">
      <c r="A49" s="89"/>
      <c r="B49" s="83">
        <v>6.4</v>
      </c>
      <c r="C49" s="3" t="s">
        <v>93</v>
      </c>
      <c r="D49" s="49">
        <f>COUNT(E49)*2</f>
        <v>0</v>
      </c>
      <c r="E49" s="41"/>
      <c r="F49" s="27" t="s">
        <v>92</v>
      </c>
      <c r="G49" s="28"/>
      <c r="H49" s="28"/>
      <c r="I49" s="132" t="s">
        <v>1</v>
      </c>
      <c r="J49" s="132" t="s">
        <v>1</v>
      </c>
      <c r="K49" s="132" t="s">
        <v>1</v>
      </c>
      <c r="L49" s="132" t="s">
        <v>1</v>
      </c>
      <c r="M49" s="132" t="s">
        <v>1</v>
      </c>
      <c r="N49" s="132" t="s">
        <v>1</v>
      </c>
      <c r="O49" s="132" t="s">
        <v>1</v>
      </c>
    </row>
    <row r="50" spans="1:16" s="170" customFormat="1" ht="24" customHeight="1" x14ac:dyDescent="0.35">
      <c r="A50" s="102"/>
      <c r="B50" s="81"/>
      <c r="C50" s="55" t="s">
        <v>367</v>
      </c>
      <c r="D50" s="38">
        <f>SUM(D46:D49)</f>
        <v>0</v>
      </c>
      <c r="E50" s="38">
        <f>SUM(E46:E49)</f>
        <v>0</v>
      </c>
      <c r="F50" s="55" t="s">
        <v>167</v>
      </c>
      <c r="G50" s="37" t="str">
        <f>IF(ISERROR(SUM(E50/D50)),"",SUM(E50/D50))</f>
        <v/>
      </c>
      <c r="H50" s="15"/>
      <c r="I50" s="133" t="s">
        <v>1</v>
      </c>
      <c r="J50" s="133" t="s">
        <v>1</v>
      </c>
      <c r="K50" s="133" t="s">
        <v>1</v>
      </c>
      <c r="L50" s="133" t="s">
        <v>1</v>
      </c>
      <c r="M50" s="133" t="s">
        <v>1</v>
      </c>
      <c r="N50" s="133" t="s">
        <v>1</v>
      </c>
      <c r="O50" s="133" t="s">
        <v>1</v>
      </c>
      <c r="P50" s="169"/>
    </row>
    <row r="51" spans="1:16" s="167" customFormat="1" ht="12.75" hidden="1" customHeight="1" x14ac:dyDescent="0.35">
      <c r="A51" s="199" t="s">
        <v>362</v>
      </c>
      <c r="B51" s="202"/>
      <c r="C51" s="198"/>
      <c r="D51" s="200"/>
      <c r="E51" s="200"/>
      <c r="F51" s="201"/>
      <c r="G51" s="198"/>
      <c r="H51" s="198"/>
      <c r="I51" s="134" t="s">
        <v>1</v>
      </c>
      <c r="J51" s="134" t="s">
        <v>1</v>
      </c>
      <c r="K51" s="134" t="s">
        <v>1</v>
      </c>
      <c r="L51" s="134" t="s">
        <v>0</v>
      </c>
      <c r="M51" s="134" t="s">
        <v>0</v>
      </c>
      <c r="N51" s="134" t="s">
        <v>0</v>
      </c>
      <c r="O51" s="134" t="s">
        <v>0</v>
      </c>
      <c r="P51" s="171"/>
    </row>
    <row r="52" spans="1:16" s="13" customFormat="1" ht="76.5" hidden="1" customHeight="1" x14ac:dyDescent="0.35">
      <c r="A52" s="97"/>
      <c r="B52" s="98">
        <v>7.1</v>
      </c>
      <c r="C52" s="245" t="s">
        <v>89</v>
      </c>
      <c r="D52" s="49">
        <f t="shared" ref="D52:D57" si="2">COUNT(E52)*2</f>
        <v>0</v>
      </c>
      <c r="E52" s="50"/>
      <c r="F52" s="51" t="s">
        <v>88</v>
      </c>
      <c r="G52" s="52"/>
      <c r="H52" s="52"/>
      <c r="I52" s="132" t="s">
        <v>1</v>
      </c>
      <c r="J52" s="132" t="s">
        <v>0</v>
      </c>
      <c r="K52" s="132" t="s">
        <v>1</v>
      </c>
      <c r="L52" s="132" t="s">
        <v>0</v>
      </c>
      <c r="M52" s="132" t="s">
        <v>0</v>
      </c>
      <c r="N52" s="132" t="s">
        <v>0</v>
      </c>
      <c r="O52" s="132" t="s">
        <v>0</v>
      </c>
      <c r="P52" s="6"/>
    </row>
    <row r="53" spans="1:16" s="12" customFormat="1" ht="24.75" hidden="1" customHeight="1" x14ac:dyDescent="0.35">
      <c r="A53" s="89"/>
      <c r="B53" s="83">
        <v>7.2</v>
      </c>
      <c r="C53" s="3" t="s">
        <v>87</v>
      </c>
      <c r="D53" s="49">
        <f t="shared" si="2"/>
        <v>0</v>
      </c>
      <c r="E53" s="41"/>
      <c r="F53" s="142" t="s">
        <v>86</v>
      </c>
      <c r="G53" s="28"/>
      <c r="H53" s="28"/>
      <c r="I53" s="135" t="s">
        <v>1</v>
      </c>
      <c r="J53" s="135" t="s">
        <v>1</v>
      </c>
      <c r="K53" s="135" t="s">
        <v>1</v>
      </c>
      <c r="L53" s="135" t="s">
        <v>0</v>
      </c>
      <c r="M53" s="135" t="s">
        <v>0</v>
      </c>
      <c r="N53" s="135" t="s">
        <v>0</v>
      </c>
      <c r="O53" s="135" t="s">
        <v>0</v>
      </c>
    </row>
    <row r="54" spans="1:16" ht="25.5" hidden="1" customHeight="1" x14ac:dyDescent="0.3">
      <c r="A54" s="89"/>
      <c r="B54" s="83">
        <v>7.3</v>
      </c>
      <c r="C54" s="3" t="s">
        <v>85</v>
      </c>
      <c r="D54" s="49">
        <f t="shared" si="2"/>
        <v>0</v>
      </c>
      <c r="E54" s="50"/>
      <c r="F54" s="142" t="s">
        <v>84</v>
      </c>
      <c r="G54" s="28"/>
      <c r="H54" s="28"/>
      <c r="I54" s="132" t="s">
        <v>1</v>
      </c>
      <c r="J54" s="132" t="s">
        <v>0</v>
      </c>
      <c r="K54" s="132" t="s">
        <v>1</v>
      </c>
      <c r="L54" s="132" t="s">
        <v>0</v>
      </c>
      <c r="M54" s="132" t="s">
        <v>0</v>
      </c>
      <c r="N54" s="132" t="s">
        <v>0</v>
      </c>
      <c r="O54" s="132" t="s">
        <v>0</v>
      </c>
    </row>
    <row r="55" spans="1:16" ht="25.5" hidden="1" customHeight="1" x14ac:dyDescent="0.3">
      <c r="A55" s="89"/>
      <c r="B55" s="83">
        <v>7.4</v>
      </c>
      <c r="C55" s="3" t="s">
        <v>83</v>
      </c>
      <c r="D55" s="49">
        <f t="shared" si="2"/>
        <v>0</v>
      </c>
      <c r="E55" s="50"/>
      <c r="F55" s="142" t="s">
        <v>82</v>
      </c>
      <c r="G55" s="28"/>
      <c r="H55" s="28"/>
      <c r="I55" s="132" t="s">
        <v>1</v>
      </c>
      <c r="J55" s="132" t="s">
        <v>0</v>
      </c>
      <c r="K55" s="132" t="s">
        <v>1</v>
      </c>
      <c r="L55" s="132" t="s">
        <v>0</v>
      </c>
      <c r="M55" s="132" t="s">
        <v>0</v>
      </c>
      <c r="N55" s="132" t="s">
        <v>0</v>
      </c>
      <c r="O55" s="132" t="s">
        <v>0</v>
      </c>
    </row>
    <row r="56" spans="1:16" ht="17" hidden="1" customHeight="1" x14ac:dyDescent="0.3">
      <c r="A56" s="89"/>
      <c r="B56" s="83">
        <v>7.5</v>
      </c>
      <c r="C56" s="3" t="s">
        <v>81</v>
      </c>
      <c r="D56" s="49">
        <f t="shared" si="2"/>
        <v>0</v>
      </c>
      <c r="E56" s="50"/>
      <c r="F56" s="142" t="s">
        <v>79</v>
      </c>
      <c r="G56" s="28"/>
      <c r="H56" s="28"/>
      <c r="I56" s="132" t="s">
        <v>1</v>
      </c>
      <c r="J56" s="132" t="s">
        <v>0</v>
      </c>
      <c r="K56" s="132" t="s">
        <v>1</v>
      </c>
      <c r="L56" s="132" t="s">
        <v>0</v>
      </c>
      <c r="M56" s="132" t="s">
        <v>0</v>
      </c>
      <c r="N56" s="132" t="s">
        <v>0</v>
      </c>
      <c r="O56" s="132" t="s">
        <v>0</v>
      </c>
    </row>
    <row r="57" spans="1:16" s="6" customFormat="1" ht="62" hidden="1" customHeight="1" x14ac:dyDescent="0.35">
      <c r="A57" s="89"/>
      <c r="B57" s="83">
        <v>7.6</v>
      </c>
      <c r="C57" s="3" t="s">
        <v>80</v>
      </c>
      <c r="D57" s="49">
        <f t="shared" si="2"/>
        <v>0</v>
      </c>
      <c r="E57" s="50"/>
      <c r="F57" s="24" t="s">
        <v>79</v>
      </c>
      <c r="G57" s="28"/>
      <c r="H57" s="28"/>
      <c r="I57" s="132" t="s">
        <v>1</v>
      </c>
      <c r="J57" s="132" t="s">
        <v>0</v>
      </c>
      <c r="K57" s="132" t="s">
        <v>1</v>
      </c>
      <c r="L57" s="132" t="s">
        <v>0</v>
      </c>
      <c r="M57" s="132" t="s">
        <v>0</v>
      </c>
      <c r="N57" s="132" t="s">
        <v>0</v>
      </c>
      <c r="O57" s="132" t="s">
        <v>0</v>
      </c>
    </row>
    <row r="58" spans="1:16" s="170" customFormat="1" ht="24" hidden="1" customHeight="1" x14ac:dyDescent="0.35">
      <c r="A58" s="91"/>
      <c r="B58" s="82"/>
      <c r="C58" s="230" t="s">
        <v>363</v>
      </c>
      <c r="D58" s="44">
        <f>SUM(D52:D57)</f>
        <v>0</v>
      </c>
      <c r="E58" s="44">
        <f>SUM(E52:E57)</f>
        <v>0</v>
      </c>
      <c r="F58" s="230" t="s">
        <v>167</v>
      </c>
      <c r="G58" s="197" t="str">
        <f>IF(ISERROR(SUM(E58/D58)),"",SUM(E58/D58))</f>
        <v/>
      </c>
      <c r="H58" s="45"/>
      <c r="I58" s="134" t="s">
        <v>1</v>
      </c>
      <c r="J58" s="134" t="s">
        <v>1</v>
      </c>
      <c r="K58" s="134" t="s">
        <v>1</v>
      </c>
      <c r="L58" s="134" t="s">
        <v>0</v>
      </c>
      <c r="M58" s="134" t="s">
        <v>0</v>
      </c>
      <c r="N58" s="134" t="s">
        <v>0</v>
      </c>
      <c r="O58" s="134" t="s">
        <v>0</v>
      </c>
      <c r="P58" s="169"/>
    </row>
    <row r="59" spans="1:16" s="167" customFormat="1" ht="12.75" customHeight="1" x14ac:dyDescent="0.35">
      <c r="A59" s="213" t="s">
        <v>361</v>
      </c>
      <c r="B59" s="231"/>
      <c r="C59" s="203"/>
      <c r="D59" s="204"/>
      <c r="E59" s="204"/>
      <c r="F59" s="232"/>
      <c r="G59" s="203"/>
      <c r="H59" s="203"/>
      <c r="I59" s="134" t="s">
        <v>1</v>
      </c>
      <c r="J59" s="134" t="s">
        <v>1</v>
      </c>
      <c r="K59" s="134" t="s">
        <v>1</v>
      </c>
      <c r="L59" s="134" t="s">
        <v>1</v>
      </c>
      <c r="M59" s="134" t="s">
        <v>1</v>
      </c>
      <c r="N59" s="134" t="s">
        <v>1</v>
      </c>
      <c r="O59" s="134" t="s">
        <v>1</v>
      </c>
      <c r="P59" s="171"/>
    </row>
    <row r="60" spans="1:16" s="168" customFormat="1" ht="10.5" customHeight="1" x14ac:dyDescent="0.35">
      <c r="A60" s="208"/>
      <c r="B60" s="208" t="s">
        <v>360</v>
      </c>
      <c r="C60" s="208"/>
      <c r="D60" s="210"/>
      <c r="E60" s="210"/>
      <c r="F60" s="211"/>
      <c r="G60" s="208"/>
      <c r="H60" s="208"/>
      <c r="I60" s="161" t="s">
        <v>1</v>
      </c>
      <c r="J60" s="161" t="s">
        <v>1</v>
      </c>
      <c r="K60" s="161" t="s">
        <v>1</v>
      </c>
      <c r="L60" s="161" t="s">
        <v>1</v>
      </c>
      <c r="M60" s="161" t="s">
        <v>1</v>
      </c>
      <c r="N60" s="161" t="s">
        <v>1</v>
      </c>
      <c r="O60" s="161" t="s">
        <v>1</v>
      </c>
    </row>
    <row r="61" spans="1:16" ht="46.4" customHeight="1" x14ac:dyDescent="0.3">
      <c r="A61" s="233"/>
      <c r="B61" s="63" t="s">
        <v>311</v>
      </c>
      <c r="C61" s="245" t="s">
        <v>74</v>
      </c>
      <c r="D61" s="228">
        <f t="shared" ref="D61:D70" si="3">COUNT(E61)*2</f>
        <v>0</v>
      </c>
      <c r="E61" s="50"/>
      <c r="F61" s="234" t="s">
        <v>73</v>
      </c>
      <c r="G61" s="235"/>
      <c r="H61" s="236"/>
      <c r="I61" s="132" t="s">
        <v>1</v>
      </c>
      <c r="J61" s="132" t="s">
        <v>1</v>
      </c>
      <c r="K61" s="132" t="s">
        <v>1</v>
      </c>
      <c r="L61" s="132" t="s">
        <v>1</v>
      </c>
      <c r="M61" s="132" t="s">
        <v>1</v>
      </c>
      <c r="N61" s="132" t="s">
        <v>1</v>
      </c>
      <c r="O61" s="132" t="s">
        <v>1</v>
      </c>
    </row>
    <row r="62" spans="1:16" ht="23.75" hidden="1" customHeight="1" x14ac:dyDescent="0.3">
      <c r="A62" s="89"/>
      <c r="B62" s="61" t="s">
        <v>312</v>
      </c>
      <c r="C62" s="3" t="s">
        <v>72</v>
      </c>
      <c r="D62" s="49">
        <f t="shared" si="3"/>
        <v>0</v>
      </c>
      <c r="E62" s="50"/>
      <c r="F62" s="31" t="s">
        <v>71</v>
      </c>
      <c r="G62" s="30"/>
      <c r="H62" s="32"/>
      <c r="I62" s="132" t="s">
        <v>0</v>
      </c>
      <c r="J62" s="132" t="s">
        <v>0</v>
      </c>
      <c r="K62" s="132" t="s">
        <v>0</v>
      </c>
      <c r="L62" s="132" t="s">
        <v>1</v>
      </c>
      <c r="M62" s="132" t="s">
        <v>0</v>
      </c>
      <c r="N62" s="132" t="s">
        <v>0</v>
      </c>
      <c r="O62" s="132" t="s">
        <v>1</v>
      </c>
    </row>
    <row r="63" spans="1:16" s="12" customFormat="1" ht="30.5" customHeight="1" x14ac:dyDescent="0.35">
      <c r="A63" s="89"/>
      <c r="B63" s="61" t="s">
        <v>313</v>
      </c>
      <c r="C63" s="3" t="s">
        <v>70</v>
      </c>
      <c r="D63" s="49">
        <f t="shared" si="3"/>
        <v>0</v>
      </c>
      <c r="E63" s="50"/>
      <c r="F63" s="31" t="s">
        <v>69</v>
      </c>
      <c r="G63" s="30"/>
      <c r="H63" s="32"/>
      <c r="I63" s="135" t="s">
        <v>1</v>
      </c>
      <c r="J63" s="135" t="s">
        <v>1</v>
      </c>
      <c r="K63" s="135" t="s">
        <v>1</v>
      </c>
      <c r="L63" s="135" t="s">
        <v>1</v>
      </c>
      <c r="M63" s="135" t="s">
        <v>1</v>
      </c>
      <c r="N63" s="135" t="s">
        <v>1</v>
      </c>
      <c r="O63" s="135" t="s">
        <v>1</v>
      </c>
    </row>
    <row r="64" spans="1:16" ht="22.5" customHeight="1" x14ac:dyDescent="0.3">
      <c r="A64" s="89"/>
      <c r="B64" s="61" t="s">
        <v>314</v>
      </c>
      <c r="C64" s="3" t="s">
        <v>297</v>
      </c>
      <c r="D64" s="49">
        <f t="shared" si="3"/>
        <v>0</v>
      </c>
      <c r="E64" s="50"/>
      <c r="F64" s="31" t="s">
        <v>68</v>
      </c>
      <c r="G64" s="30"/>
      <c r="H64" s="32"/>
      <c r="I64" s="132" t="s">
        <v>1</v>
      </c>
      <c r="J64" s="132" t="s">
        <v>1</v>
      </c>
      <c r="K64" s="132" t="s">
        <v>1</v>
      </c>
      <c r="L64" s="132" t="s">
        <v>1</v>
      </c>
      <c r="M64" s="132" t="s">
        <v>1</v>
      </c>
      <c r="N64" s="132" t="s">
        <v>1</v>
      </c>
      <c r="O64" s="132" t="s">
        <v>1</v>
      </c>
    </row>
    <row r="65" spans="1:16" ht="39" hidden="1" customHeight="1" x14ac:dyDescent="0.3">
      <c r="A65" s="89"/>
      <c r="B65" s="61" t="s">
        <v>315</v>
      </c>
      <c r="C65" s="255" t="s">
        <v>298</v>
      </c>
      <c r="D65" s="49">
        <f t="shared" si="3"/>
        <v>0</v>
      </c>
      <c r="E65" s="50"/>
      <c r="F65" s="31" t="s">
        <v>67</v>
      </c>
      <c r="G65" s="30"/>
      <c r="H65" s="32"/>
      <c r="I65" s="132" t="s">
        <v>1</v>
      </c>
      <c r="J65" s="132" t="s">
        <v>1</v>
      </c>
      <c r="K65" s="132" t="s">
        <v>1</v>
      </c>
      <c r="L65" s="132" t="s">
        <v>0</v>
      </c>
      <c r="M65" s="132" t="s">
        <v>0</v>
      </c>
      <c r="N65" s="132" t="s">
        <v>0</v>
      </c>
      <c r="O65" s="132" t="s">
        <v>0</v>
      </c>
    </row>
    <row r="66" spans="1:16" x14ac:dyDescent="0.3">
      <c r="A66" s="89"/>
      <c r="B66" s="61" t="s">
        <v>316</v>
      </c>
      <c r="C66" s="3" t="s">
        <v>378</v>
      </c>
      <c r="D66" s="49">
        <f t="shared" si="3"/>
        <v>0</v>
      </c>
      <c r="E66" s="50"/>
      <c r="F66" s="31" t="s">
        <v>66</v>
      </c>
      <c r="G66" s="30"/>
      <c r="H66" s="32"/>
      <c r="I66" s="132" t="s">
        <v>1</v>
      </c>
      <c r="J66" s="132" t="s">
        <v>1</v>
      </c>
      <c r="K66" s="132" t="s">
        <v>1</v>
      </c>
      <c r="L66" s="132" t="s">
        <v>1</v>
      </c>
      <c r="M66" s="132" t="s">
        <v>1</v>
      </c>
      <c r="N66" s="132" t="s">
        <v>1</v>
      </c>
      <c r="O66" s="132" t="s">
        <v>1</v>
      </c>
    </row>
    <row r="67" spans="1:16" ht="21" x14ac:dyDescent="0.3">
      <c r="A67" s="89"/>
      <c r="B67" s="61" t="s">
        <v>359</v>
      </c>
      <c r="C67" s="3" t="s">
        <v>65</v>
      </c>
      <c r="D67" s="49">
        <f t="shared" si="3"/>
        <v>0</v>
      </c>
      <c r="E67" s="50"/>
      <c r="F67" s="31" t="s">
        <v>64</v>
      </c>
      <c r="G67" s="30"/>
      <c r="H67" s="32"/>
      <c r="I67" s="132" t="s">
        <v>1</v>
      </c>
      <c r="J67" s="132" t="s">
        <v>1</v>
      </c>
      <c r="K67" s="132" t="s">
        <v>1</v>
      </c>
      <c r="L67" s="132" t="s">
        <v>1</v>
      </c>
      <c r="M67" s="132" t="s">
        <v>1</v>
      </c>
      <c r="N67" s="132" t="s">
        <v>1</v>
      </c>
      <c r="O67" s="132" t="s">
        <v>1</v>
      </c>
    </row>
    <row r="68" spans="1:16" ht="22.5" customHeight="1" x14ac:dyDescent="0.3">
      <c r="A68" s="89"/>
      <c r="B68" s="61" t="s">
        <v>317</v>
      </c>
      <c r="C68" s="3" t="s">
        <v>299</v>
      </c>
      <c r="D68" s="49">
        <f t="shared" si="3"/>
        <v>0</v>
      </c>
      <c r="E68" s="50"/>
      <c r="F68" s="31" t="s">
        <v>63</v>
      </c>
      <c r="G68" s="30"/>
      <c r="H68" s="32"/>
      <c r="I68" s="132" t="s">
        <v>1</v>
      </c>
      <c r="J68" s="132" t="s">
        <v>1</v>
      </c>
      <c r="K68" s="132" t="s">
        <v>1</v>
      </c>
      <c r="L68" s="132" t="s">
        <v>1</v>
      </c>
      <c r="M68" s="132" t="s">
        <v>1</v>
      </c>
      <c r="N68" s="132" t="s">
        <v>1</v>
      </c>
      <c r="O68" s="132" t="s">
        <v>1</v>
      </c>
    </row>
    <row r="69" spans="1:16" ht="61.5" hidden="1" customHeight="1" x14ac:dyDescent="0.3">
      <c r="A69" s="89"/>
      <c r="B69" s="61" t="s">
        <v>318</v>
      </c>
      <c r="C69" s="3" t="s">
        <v>144</v>
      </c>
      <c r="D69" s="49">
        <f t="shared" si="3"/>
        <v>0</v>
      </c>
      <c r="E69" s="50"/>
      <c r="F69" s="31" t="s">
        <v>62</v>
      </c>
      <c r="G69" s="30"/>
      <c r="H69" s="32"/>
      <c r="I69" s="132" t="s">
        <v>1</v>
      </c>
      <c r="J69" s="132" t="s">
        <v>0</v>
      </c>
      <c r="K69" s="132" t="s">
        <v>0</v>
      </c>
      <c r="L69" s="132" t="s">
        <v>0</v>
      </c>
      <c r="M69" s="132" t="s">
        <v>1</v>
      </c>
      <c r="N69" s="132" t="s">
        <v>0</v>
      </c>
      <c r="O69" s="132" t="s">
        <v>0</v>
      </c>
    </row>
    <row r="70" spans="1:16" ht="70.5" hidden="1" customHeight="1" x14ac:dyDescent="0.3">
      <c r="A70" s="89"/>
      <c r="B70" s="61" t="s">
        <v>319</v>
      </c>
      <c r="C70" s="3" t="s">
        <v>220</v>
      </c>
      <c r="D70" s="49">
        <f t="shared" si="3"/>
        <v>0</v>
      </c>
      <c r="E70" s="50"/>
      <c r="F70" s="31" t="s">
        <v>61</v>
      </c>
      <c r="G70" s="30" t="s">
        <v>158</v>
      </c>
      <c r="H70" s="32"/>
      <c r="I70" s="132" t="s">
        <v>1</v>
      </c>
      <c r="J70" s="132" t="s">
        <v>0</v>
      </c>
      <c r="K70" s="132" t="s">
        <v>1</v>
      </c>
      <c r="L70" s="132" t="s">
        <v>0</v>
      </c>
      <c r="M70" s="132" t="s">
        <v>1</v>
      </c>
      <c r="N70" s="132" t="s">
        <v>0</v>
      </c>
      <c r="O70" s="132" t="s">
        <v>0</v>
      </c>
    </row>
    <row r="71" spans="1:16" s="170" customFormat="1" ht="24" customHeight="1" x14ac:dyDescent="0.35">
      <c r="A71" s="91"/>
      <c r="B71" s="82"/>
      <c r="C71" s="230" t="s">
        <v>358</v>
      </c>
      <c r="D71" s="44">
        <f>SUM(D61:D70)</f>
        <v>0</v>
      </c>
      <c r="E71" s="44">
        <f>SUM(E61:E70)</f>
        <v>0</v>
      </c>
      <c r="F71" s="230" t="s">
        <v>167</v>
      </c>
      <c r="G71" s="197" t="str">
        <f>IF(ISERROR(SUM(E71/D71)),"",SUM(E71/D71))</f>
        <v/>
      </c>
      <c r="H71" s="45"/>
      <c r="I71" s="134" t="s">
        <v>1</v>
      </c>
      <c r="J71" s="134" t="s">
        <v>1</v>
      </c>
      <c r="K71" s="134" t="s">
        <v>1</v>
      </c>
      <c r="L71" s="134" t="s">
        <v>1</v>
      </c>
      <c r="M71" s="134" t="s">
        <v>1</v>
      </c>
      <c r="N71" s="134" t="s">
        <v>1</v>
      </c>
      <c r="O71" s="134" t="s">
        <v>1</v>
      </c>
      <c r="P71" s="169"/>
    </row>
    <row r="72" spans="1:16" s="168" customFormat="1" ht="10.5" hidden="1" customHeight="1" x14ac:dyDescent="0.35">
      <c r="A72" s="238"/>
      <c r="B72" s="239" t="s">
        <v>357</v>
      </c>
      <c r="C72" s="238"/>
      <c r="D72" s="238"/>
      <c r="E72" s="238"/>
      <c r="F72" s="238"/>
      <c r="G72" s="238"/>
      <c r="H72" s="238"/>
      <c r="I72" s="162" t="s">
        <v>1</v>
      </c>
      <c r="J72" s="162" t="s">
        <v>0</v>
      </c>
      <c r="K72" s="162" t="s">
        <v>1</v>
      </c>
      <c r="L72" s="162" t="s">
        <v>0</v>
      </c>
      <c r="M72" s="162" t="s">
        <v>0</v>
      </c>
      <c r="N72" s="162" t="s">
        <v>0</v>
      </c>
      <c r="O72" s="162" t="s">
        <v>0</v>
      </c>
    </row>
    <row r="73" spans="1:16" s="173" customFormat="1" ht="12.5" hidden="1" customHeight="1" x14ac:dyDescent="0.35">
      <c r="A73" s="77" t="s">
        <v>158</v>
      </c>
      <c r="B73" s="240" t="s">
        <v>58</v>
      </c>
      <c r="C73" s="243"/>
      <c r="D73" s="241"/>
      <c r="E73" s="241"/>
      <c r="F73" s="242"/>
      <c r="G73" s="243"/>
      <c r="H73" s="243"/>
      <c r="I73" s="162" t="s">
        <v>1</v>
      </c>
      <c r="J73" s="162" t="s">
        <v>0</v>
      </c>
      <c r="K73" s="162" t="s">
        <v>1</v>
      </c>
      <c r="L73" s="162" t="s">
        <v>0</v>
      </c>
      <c r="M73" s="162" t="s">
        <v>0</v>
      </c>
      <c r="N73" s="162" t="s">
        <v>0</v>
      </c>
      <c r="O73" s="162" t="s">
        <v>0</v>
      </c>
      <c r="P73" s="172"/>
    </row>
    <row r="74" spans="1:16" ht="33.5" hidden="1" customHeight="1" x14ac:dyDescent="0.3">
      <c r="A74" s="93"/>
      <c r="B74" s="63" t="s">
        <v>320</v>
      </c>
      <c r="C74" s="245" t="s">
        <v>379</v>
      </c>
      <c r="D74" s="228">
        <f t="shared" ref="D74:D80" si="4">COUNT(E74)*2</f>
        <v>0</v>
      </c>
      <c r="E74" s="50"/>
      <c r="F74" s="234"/>
      <c r="G74" s="235"/>
      <c r="H74" s="236"/>
      <c r="I74" s="132" t="s">
        <v>1</v>
      </c>
      <c r="J74" s="132" t="s">
        <v>0</v>
      </c>
      <c r="K74" s="132" t="s">
        <v>0</v>
      </c>
      <c r="L74" s="132" t="s">
        <v>0</v>
      </c>
      <c r="M74" s="132" t="s">
        <v>0</v>
      </c>
      <c r="N74" s="132" t="s">
        <v>0</v>
      </c>
      <c r="O74" s="132" t="s">
        <v>0</v>
      </c>
    </row>
    <row r="75" spans="1:16" ht="31.5" hidden="1" customHeight="1" x14ac:dyDescent="0.3">
      <c r="A75" s="90"/>
      <c r="B75" s="61" t="s">
        <v>321</v>
      </c>
      <c r="C75" s="3" t="s">
        <v>380</v>
      </c>
      <c r="D75" s="49">
        <f t="shared" si="4"/>
        <v>0</v>
      </c>
      <c r="E75" s="50"/>
      <c r="F75" s="31"/>
      <c r="G75" s="30"/>
      <c r="H75" s="32"/>
      <c r="I75" s="132" t="s">
        <v>1</v>
      </c>
      <c r="J75" s="132" t="s">
        <v>0</v>
      </c>
      <c r="K75" s="132" t="s">
        <v>0</v>
      </c>
      <c r="L75" s="132" t="s">
        <v>0</v>
      </c>
      <c r="M75" s="132" t="s">
        <v>0</v>
      </c>
      <c r="N75" s="132" t="s">
        <v>0</v>
      </c>
      <c r="O75" s="132" t="s">
        <v>0</v>
      </c>
    </row>
    <row r="76" spans="1:16" ht="34.25" hidden="1" customHeight="1" x14ac:dyDescent="0.3">
      <c r="A76" s="90"/>
      <c r="B76" s="61" t="s">
        <v>322</v>
      </c>
      <c r="C76" s="3" t="s">
        <v>373</v>
      </c>
      <c r="D76" s="49">
        <f t="shared" si="4"/>
        <v>0</v>
      </c>
      <c r="E76" s="50"/>
      <c r="F76" s="144"/>
      <c r="G76" s="30"/>
      <c r="H76" s="32"/>
      <c r="I76" s="132" t="s">
        <v>1</v>
      </c>
      <c r="J76" s="132" t="s">
        <v>0</v>
      </c>
      <c r="K76" s="132" t="s">
        <v>1</v>
      </c>
      <c r="L76" s="132" t="s">
        <v>0</v>
      </c>
      <c r="M76" s="132" t="s">
        <v>0</v>
      </c>
      <c r="N76" s="132" t="s">
        <v>0</v>
      </c>
      <c r="O76" s="132" t="s">
        <v>0</v>
      </c>
    </row>
    <row r="77" spans="1:16" ht="25.25" hidden="1" customHeight="1" x14ac:dyDescent="0.3">
      <c r="A77" s="90"/>
      <c r="B77" s="61" t="s">
        <v>323</v>
      </c>
      <c r="C77" s="3" t="s">
        <v>374</v>
      </c>
      <c r="D77" s="49">
        <f t="shared" si="4"/>
        <v>0</v>
      </c>
      <c r="E77" s="50"/>
      <c r="F77" s="31"/>
      <c r="G77" s="30"/>
      <c r="H77" s="32"/>
      <c r="I77" s="132" t="s">
        <v>1</v>
      </c>
      <c r="J77" s="132" t="s">
        <v>0</v>
      </c>
      <c r="K77" s="132" t="s">
        <v>1</v>
      </c>
      <c r="L77" s="132" t="s">
        <v>0</v>
      </c>
      <c r="M77" s="132" t="s">
        <v>0</v>
      </c>
      <c r="N77" s="132" t="s">
        <v>0</v>
      </c>
      <c r="O77" s="132" t="s">
        <v>0</v>
      </c>
    </row>
    <row r="78" spans="1:16" ht="25.25" hidden="1" customHeight="1" x14ac:dyDescent="0.3">
      <c r="A78" s="90"/>
      <c r="B78" s="61" t="s">
        <v>324</v>
      </c>
      <c r="C78" s="3" t="s">
        <v>375</v>
      </c>
      <c r="D78" s="49">
        <f t="shared" si="4"/>
        <v>0</v>
      </c>
      <c r="E78" s="50"/>
      <c r="F78" s="31"/>
      <c r="G78" s="30"/>
      <c r="H78" s="32"/>
      <c r="I78" s="132" t="s">
        <v>1</v>
      </c>
      <c r="J78" s="132" t="s">
        <v>0</v>
      </c>
      <c r="K78" s="132" t="s">
        <v>1</v>
      </c>
      <c r="L78" s="132" t="s">
        <v>0</v>
      </c>
      <c r="M78" s="132" t="s">
        <v>0</v>
      </c>
      <c r="N78" s="132" t="s">
        <v>0</v>
      </c>
      <c r="O78" s="132" t="s">
        <v>0</v>
      </c>
    </row>
    <row r="79" spans="1:16" ht="25.5" hidden="1" customHeight="1" x14ac:dyDescent="0.3">
      <c r="A79" s="90"/>
      <c r="B79" s="61" t="s">
        <v>325</v>
      </c>
      <c r="C79" s="3" t="s">
        <v>376</v>
      </c>
      <c r="D79" s="49">
        <f t="shared" si="4"/>
        <v>0</v>
      </c>
      <c r="E79" s="50"/>
      <c r="F79" s="144"/>
      <c r="G79" s="30"/>
      <c r="H79" s="32"/>
      <c r="I79" s="132" t="s">
        <v>1</v>
      </c>
      <c r="J79" s="132" t="s">
        <v>0</v>
      </c>
      <c r="K79" s="132" t="s">
        <v>1</v>
      </c>
      <c r="L79" s="132" t="s">
        <v>0</v>
      </c>
      <c r="M79" s="132" t="s">
        <v>0</v>
      </c>
      <c r="N79" s="132" t="s">
        <v>0</v>
      </c>
      <c r="O79" s="132" t="s">
        <v>0</v>
      </c>
    </row>
    <row r="80" spans="1:16" ht="24" hidden="1" customHeight="1" x14ac:dyDescent="0.3">
      <c r="A80" s="90"/>
      <c r="B80" s="61" t="s">
        <v>356</v>
      </c>
      <c r="C80" s="3" t="s">
        <v>377</v>
      </c>
      <c r="D80" s="49">
        <f t="shared" si="4"/>
        <v>0</v>
      </c>
      <c r="E80" s="50"/>
      <c r="F80" s="31"/>
      <c r="G80" s="30"/>
      <c r="H80" s="32"/>
      <c r="I80" s="132" t="s">
        <v>1</v>
      </c>
      <c r="J80" s="132" t="s">
        <v>0</v>
      </c>
      <c r="K80" s="132" t="s">
        <v>1</v>
      </c>
      <c r="L80" s="132" t="s">
        <v>0</v>
      </c>
      <c r="M80" s="132" t="s">
        <v>0</v>
      </c>
      <c r="N80" s="132" t="s">
        <v>0</v>
      </c>
      <c r="O80" s="132" t="s">
        <v>0</v>
      </c>
    </row>
    <row r="81" spans="1:16" s="170" customFormat="1" ht="21" hidden="1" x14ac:dyDescent="0.35">
      <c r="A81" s="91"/>
      <c r="B81" s="81"/>
      <c r="C81" s="55" t="s">
        <v>355</v>
      </c>
      <c r="D81" s="38">
        <f>SUM(D74:D80)</f>
        <v>0</v>
      </c>
      <c r="E81" s="38">
        <f>SUM(E74:E80)</f>
        <v>0</v>
      </c>
      <c r="F81" s="55" t="s">
        <v>167</v>
      </c>
      <c r="G81" s="37" t="str">
        <f>IF(ISERROR(SUM(E81/D81)),"",SUM(E81/D81))</f>
        <v/>
      </c>
      <c r="H81" s="15"/>
      <c r="I81" s="163" t="s">
        <v>1</v>
      </c>
      <c r="J81" s="163" t="s">
        <v>0</v>
      </c>
      <c r="K81" s="163" t="s">
        <v>1</v>
      </c>
      <c r="L81" s="163" t="s">
        <v>0</v>
      </c>
      <c r="M81" s="163" t="s">
        <v>0</v>
      </c>
      <c r="N81" s="163" t="s">
        <v>0</v>
      </c>
      <c r="O81" s="163" t="s">
        <v>0</v>
      </c>
      <c r="P81" s="169"/>
    </row>
    <row r="82" spans="1:16" s="174" customFormat="1" ht="10.5" hidden="1" customHeight="1" x14ac:dyDescent="0.35">
      <c r="A82" s="198"/>
      <c r="B82" s="198" t="s">
        <v>354</v>
      </c>
      <c r="C82" s="198"/>
      <c r="D82" s="200"/>
      <c r="E82" s="200"/>
      <c r="F82" s="209"/>
      <c r="G82" s="198"/>
      <c r="H82" s="225"/>
      <c r="I82" s="205" t="s">
        <v>0</v>
      </c>
      <c r="J82" s="205" t="s">
        <v>0</v>
      </c>
      <c r="K82" s="205" t="s">
        <v>0</v>
      </c>
      <c r="L82" s="205" t="s">
        <v>1</v>
      </c>
      <c r="M82" s="205" t="s">
        <v>0</v>
      </c>
      <c r="N82" s="205" t="s">
        <v>0</v>
      </c>
      <c r="O82" s="205" t="s">
        <v>0</v>
      </c>
    </row>
    <row r="83" spans="1:16" s="173" customFormat="1" ht="45.75" hidden="1" customHeight="1" x14ac:dyDescent="0.35">
      <c r="A83" s="237"/>
      <c r="B83" s="442" t="s">
        <v>54</v>
      </c>
      <c r="C83" s="442"/>
      <c r="D83" s="442"/>
      <c r="E83" s="442"/>
      <c r="F83" s="442"/>
      <c r="G83" s="442"/>
      <c r="H83" s="443"/>
      <c r="I83" s="164" t="s">
        <v>0</v>
      </c>
      <c r="J83" s="164" t="s">
        <v>0</v>
      </c>
      <c r="K83" s="164" t="s">
        <v>0</v>
      </c>
      <c r="L83" s="164" t="s">
        <v>1</v>
      </c>
      <c r="M83" s="164" t="s">
        <v>0</v>
      </c>
      <c r="N83" s="164" t="s">
        <v>0</v>
      </c>
      <c r="O83" s="164" t="s">
        <v>0</v>
      </c>
    </row>
    <row r="84" spans="1:16" s="6" customFormat="1" ht="27.5" hidden="1" customHeight="1" x14ac:dyDescent="0.35">
      <c r="A84" s="4"/>
      <c r="B84" s="8" t="s">
        <v>326</v>
      </c>
      <c r="C84" s="3" t="s">
        <v>53</v>
      </c>
      <c r="D84" s="49">
        <f>COUNT(E84)*2</f>
        <v>0</v>
      </c>
      <c r="E84" s="50"/>
      <c r="F84" s="31" t="s">
        <v>52</v>
      </c>
      <c r="G84" s="30"/>
      <c r="H84" s="32"/>
      <c r="I84" s="132" t="s">
        <v>0</v>
      </c>
      <c r="J84" s="132" t="s">
        <v>0</v>
      </c>
      <c r="K84" s="132" t="s">
        <v>0</v>
      </c>
      <c r="L84" s="132" t="s">
        <v>1</v>
      </c>
      <c r="M84" s="132" t="s">
        <v>0</v>
      </c>
      <c r="N84" s="132" t="s">
        <v>0</v>
      </c>
      <c r="O84" s="132" t="s">
        <v>0</v>
      </c>
    </row>
    <row r="85" spans="1:16" s="6" customFormat="1" ht="27.5" hidden="1" customHeight="1" x14ac:dyDescent="0.35">
      <c r="A85" s="4"/>
      <c r="B85" s="8" t="s">
        <v>327</v>
      </c>
      <c r="C85" s="255" t="s">
        <v>51</v>
      </c>
      <c r="D85" s="49">
        <f>COUNT(E85)*2</f>
        <v>0</v>
      </c>
      <c r="E85" s="50"/>
      <c r="F85" s="31" t="s">
        <v>49</v>
      </c>
      <c r="G85" s="30"/>
      <c r="H85" s="32"/>
      <c r="I85" s="132" t="s">
        <v>0</v>
      </c>
      <c r="J85" s="132" t="s">
        <v>0</v>
      </c>
      <c r="K85" s="132" t="s">
        <v>0</v>
      </c>
      <c r="L85" s="132" t="s">
        <v>1</v>
      </c>
      <c r="M85" s="132" t="s">
        <v>0</v>
      </c>
      <c r="N85" s="132" t="s">
        <v>0</v>
      </c>
      <c r="O85" s="132" t="s">
        <v>0</v>
      </c>
    </row>
    <row r="86" spans="1:16" s="6" customFormat="1" ht="27.5" hidden="1" customHeight="1" x14ac:dyDescent="0.35">
      <c r="A86" s="4"/>
      <c r="B86" s="8" t="s">
        <v>328</v>
      </c>
      <c r="C86" s="3" t="s">
        <v>50</v>
      </c>
      <c r="D86" s="49">
        <f>COUNT(E86)*2</f>
        <v>0</v>
      </c>
      <c r="E86" s="50"/>
      <c r="F86" s="31" t="s">
        <v>49</v>
      </c>
      <c r="G86" s="30"/>
      <c r="H86" s="32"/>
      <c r="I86" s="132" t="s">
        <v>0</v>
      </c>
      <c r="J86" s="132" t="s">
        <v>0</v>
      </c>
      <c r="K86" s="132" t="s">
        <v>0</v>
      </c>
      <c r="L86" s="132" t="s">
        <v>1</v>
      </c>
      <c r="M86" s="132" t="s">
        <v>0</v>
      </c>
      <c r="N86" s="132" t="s">
        <v>0</v>
      </c>
      <c r="O86" s="132" t="s">
        <v>0</v>
      </c>
    </row>
    <row r="87" spans="1:16" s="170" customFormat="1" ht="28.25" hidden="1" customHeight="1" x14ac:dyDescent="0.35">
      <c r="A87" s="53"/>
      <c r="B87" s="57"/>
      <c r="C87" s="230" t="s">
        <v>370</v>
      </c>
      <c r="D87" s="44">
        <f>SUM(D84:D86)</f>
        <v>0</v>
      </c>
      <c r="E87" s="44"/>
      <c r="F87" s="230" t="s">
        <v>167</v>
      </c>
      <c r="G87" s="197" t="str">
        <f>IF(ISERROR(SUM(E87/D87)),"",SUM(E87/D87))</f>
        <v/>
      </c>
      <c r="H87" s="45"/>
      <c r="I87" s="132" t="s">
        <v>0</v>
      </c>
      <c r="J87" s="132" t="s">
        <v>0</v>
      </c>
      <c r="K87" s="132" t="s">
        <v>0</v>
      </c>
      <c r="L87" s="132" t="s">
        <v>1</v>
      </c>
      <c r="M87" s="132" t="s">
        <v>0</v>
      </c>
      <c r="N87" s="132" t="s">
        <v>0</v>
      </c>
      <c r="O87" s="132" t="s">
        <v>0</v>
      </c>
    </row>
    <row r="88" spans="1:16" s="174" customFormat="1" ht="10.5" hidden="1" customHeight="1" x14ac:dyDescent="0.35">
      <c r="A88" s="33"/>
      <c r="B88" s="33" t="s">
        <v>353</v>
      </c>
      <c r="C88" s="33"/>
      <c r="D88" s="42"/>
      <c r="E88" s="42"/>
      <c r="F88" s="148"/>
      <c r="G88" s="33"/>
      <c r="H88" s="33"/>
      <c r="I88" s="132" t="s">
        <v>0</v>
      </c>
      <c r="J88" s="132" t="s">
        <v>0</v>
      </c>
      <c r="K88" s="132" t="s">
        <v>0</v>
      </c>
      <c r="L88" s="132" t="s">
        <v>1</v>
      </c>
      <c r="M88" s="132" t="s">
        <v>0</v>
      </c>
      <c r="N88" s="132" t="s">
        <v>0</v>
      </c>
      <c r="O88" s="132" t="s">
        <v>0</v>
      </c>
    </row>
    <row r="89" spans="1:16" ht="39" hidden="1" customHeight="1" x14ac:dyDescent="0.3">
      <c r="A89" s="244"/>
      <c r="B89" s="245" t="s">
        <v>329</v>
      </c>
      <c r="C89" s="245" t="s">
        <v>47</v>
      </c>
      <c r="D89" s="228">
        <f>COUNT(E89)*2</f>
        <v>0</v>
      </c>
      <c r="E89" s="50"/>
      <c r="F89" s="246" t="s">
        <v>46</v>
      </c>
      <c r="G89" s="247"/>
      <c r="H89" s="236"/>
      <c r="I89" s="132" t="s">
        <v>0</v>
      </c>
      <c r="J89" s="132" t="s">
        <v>0</v>
      </c>
      <c r="K89" s="132" t="s">
        <v>0</v>
      </c>
      <c r="L89" s="132" t="s">
        <v>1</v>
      </c>
      <c r="M89" s="132" t="s">
        <v>0</v>
      </c>
      <c r="N89" s="132" t="s">
        <v>0</v>
      </c>
      <c r="O89" s="132" t="s">
        <v>0</v>
      </c>
      <c r="P89" s="17"/>
    </row>
    <row r="90" spans="1:16" ht="28.25" hidden="1" customHeight="1" x14ac:dyDescent="0.3">
      <c r="A90" s="4"/>
      <c r="B90" s="3" t="s">
        <v>330</v>
      </c>
      <c r="C90" s="255" t="s">
        <v>45</v>
      </c>
      <c r="D90" s="49">
        <f>COUNT(E90)*2</f>
        <v>0</v>
      </c>
      <c r="E90" s="50"/>
      <c r="F90" s="29" t="s">
        <v>44</v>
      </c>
      <c r="G90" s="34"/>
      <c r="H90" s="32"/>
      <c r="I90" s="132" t="s">
        <v>0</v>
      </c>
      <c r="J90" s="132" t="s">
        <v>0</v>
      </c>
      <c r="K90" s="132" t="s">
        <v>0</v>
      </c>
      <c r="L90" s="132" t="s">
        <v>1</v>
      </c>
      <c r="M90" s="132" t="s">
        <v>0</v>
      </c>
      <c r="N90" s="132" t="s">
        <v>0</v>
      </c>
      <c r="O90" s="132" t="s">
        <v>0</v>
      </c>
      <c r="P90" s="17"/>
    </row>
    <row r="91" spans="1:16" ht="39" hidden="1" customHeight="1" x14ac:dyDescent="0.3">
      <c r="A91" s="4"/>
      <c r="B91" s="3" t="s">
        <v>331</v>
      </c>
      <c r="C91" s="3" t="s">
        <v>43</v>
      </c>
      <c r="D91" s="49">
        <f>COUNT(E91)*2</f>
        <v>0</v>
      </c>
      <c r="E91" s="50"/>
      <c r="F91" s="29" t="s">
        <v>42</v>
      </c>
      <c r="G91" s="34"/>
      <c r="H91" s="32"/>
      <c r="I91" s="132" t="s">
        <v>0</v>
      </c>
      <c r="J91" s="132" t="s">
        <v>0</v>
      </c>
      <c r="K91" s="132" t="s">
        <v>0</v>
      </c>
      <c r="L91" s="132" t="s">
        <v>1</v>
      </c>
      <c r="M91" s="132" t="s">
        <v>0</v>
      </c>
      <c r="N91" s="132" t="s">
        <v>0</v>
      </c>
      <c r="O91" s="132" t="s">
        <v>0</v>
      </c>
      <c r="P91" s="17"/>
    </row>
    <row r="92" spans="1:16" ht="35.75" hidden="1" customHeight="1" x14ac:dyDescent="0.3">
      <c r="A92" s="4"/>
      <c r="B92" s="3" t="s">
        <v>332</v>
      </c>
      <c r="C92" s="3" t="s">
        <v>41</v>
      </c>
      <c r="D92" s="49">
        <f>COUNT(E92)*2</f>
        <v>0</v>
      </c>
      <c r="E92" s="50"/>
      <c r="F92" s="29" t="s">
        <v>40</v>
      </c>
      <c r="G92" s="34"/>
      <c r="H92" s="32"/>
      <c r="I92" s="132" t="s">
        <v>0</v>
      </c>
      <c r="J92" s="132" t="s">
        <v>0</v>
      </c>
      <c r="K92" s="132" t="s">
        <v>0</v>
      </c>
      <c r="L92" s="132" t="s">
        <v>1</v>
      </c>
      <c r="M92" s="132" t="s">
        <v>0</v>
      </c>
      <c r="N92" s="132" t="s">
        <v>0</v>
      </c>
      <c r="O92" s="132" t="s">
        <v>0</v>
      </c>
      <c r="P92" s="17"/>
    </row>
    <row r="93" spans="1:16" ht="35.75" hidden="1" customHeight="1" x14ac:dyDescent="0.3">
      <c r="A93" s="4"/>
      <c r="B93" s="3" t="s">
        <v>333</v>
      </c>
      <c r="C93" s="3" t="s">
        <v>39</v>
      </c>
      <c r="D93" s="49">
        <f>COUNT(E93)*2</f>
        <v>0</v>
      </c>
      <c r="E93" s="50"/>
      <c r="F93" s="29" t="s">
        <v>38</v>
      </c>
      <c r="G93" s="34"/>
      <c r="H93" s="32"/>
      <c r="I93" s="132" t="s">
        <v>0</v>
      </c>
      <c r="J93" s="132" t="s">
        <v>0</v>
      </c>
      <c r="K93" s="132" t="s">
        <v>0</v>
      </c>
      <c r="L93" s="132" t="s">
        <v>1</v>
      </c>
      <c r="M93" s="132" t="s">
        <v>0</v>
      </c>
      <c r="N93" s="132" t="s">
        <v>0</v>
      </c>
      <c r="O93" s="132" t="s">
        <v>0</v>
      </c>
      <c r="P93" s="17"/>
    </row>
    <row r="94" spans="1:16" s="170" customFormat="1" ht="33.65" hidden="1" customHeight="1" x14ac:dyDescent="0.35">
      <c r="A94" s="53"/>
      <c r="B94" s="54"/>
      <c r="C94" s="55" t="s">
        <v>369</v>
      </c>
      <c r="D94" s="38">
        <f>SUM(D89:D93)</f>
        <v>0</v>
      </c>
      <c r="E94" s="38">
        <f>SUM(E89:E93)</f>
        <v>0</v>
      </c>
      <c r="F94" s="55" t="s">
        <v>167</v>
      </c>
      <c r="G94" s="37" t="str">
        <f>IF(ISERROR(SUM(E94/D94)),"",SUM(E94/D94))</f>
        <v/>
      </c>
      <c r="H94" s="15" t="s">
        <v>158</v>
      </c>
      <c r="I94" s="132" t="s">
        <v>0</v>
      </c>
      <c r="J94" s="132" t="s">
        <v>0</v>
      </c>
      <c r="K94" s="132" t="s">
        <v>0</v>
      </c>
      <c r="L94" s="132" t="s">
        <v>1</v>
      </c>
      <c r="M94" s="132" t="s">
        <v>0</v>
      </c>
      <c r="N94" s="132" t="s">
        <v>0</v>
      </c>
      <c r="O94" s="132" t="s">
        <v>0</v>
      </c>
    </row>
    <row r="95" spans="1:16" s="174" customFormat="1" ht="10.5" customHeight="1" x14ac:dyDescent="0.35">
      <c r="A95" s="33"/>
      <c r="B95" s="33" t="s">
        <v>352</v>
      </c>
      <c r="C95" s="33"/>
      <c r="D95" s="42"/>
      <c r="E95" s="42"/>
      <c r="F95" s="145"/>
      <c r="G95" s="33"/>
      <c r="H95" s="33"/>
      <c r="I95" s="181" t="s">
        <v>0</v>
      </c>
      <c r="J95" s="181" t="s">
        <v>0</v>
      </c>
      <c r="K95" s="181" t="s">
        <v>0</v>
      </c>
      <c r="L95" s="181" t="s">
        <v>0</v>
      </c>
      <c r="M95" s="181" t="s">
        <v>0</v>
      </c>
      <c r="N95" s="181" t="s">
        <v>1</v>
      </c>
      <c r="O95" s="181" t="s">
        <v>1</v>
      </c>
      <c r="P95" s="175"/>
    </row>
    <row r="96" spans="1:16" ht="22.5" customHeight="1" x14ac:dyDescent="0.3">
      <c r="A96" s="4"/>
      <c r="B96" s="3" t="s">
        <v>334</v>
      </c>
      <c r="C96" s="3" t="s">
        <v>37</v>
      </c>
      <c r="D96" s="49">
        <f t="shared" ref="D96:D104" si="5">COUNT(E96)*2</f>
        <v>0</v>
      </c>
      <c r="E96" s="41"/>
      <c r="F96" s="144" t="s">
        <v>36</v>
      </c>
      <c r="G96" s="26"/>
      <c r="H96" s="32"/>
      <c r="I96" s="132" t="s">
        <v>0</v>
      </c>
      <c r="J96" s="132" t="s">
        <v>0</v>
      </c>
      <c r="K96" s="132" t="s">
        <v>0</v>
      </c>
      <c r="L96" s="132" t="s">
        <v>0</v>
      </c>
      <c r="M96" s="132" t="s">
        <v>0</v>
      </c>
      <c r="N96" s="132" t="s">
        <v>1</v>
      </c>
      <c r="O96" s="132" t="s">
        <v>1</v>
      </c>
      <c r="P96" s="17"/>
    </row>
    <row r="97" spans="1:16" ht="34.5" customHeight="1" x14ac:dyDescent="0.3">
      <c r="A97" s="4"/>
      <c r="B97" s="3" t="s">
        <v>335</v>
      </c>
      <c r="C97" s="3" t="s">
        <v>35</v>
      </c>
      <c r="D97" s="49">
        <f t="shared" si="5"/>
        <v>0</v>
      </c>
      <c r="E97" s="50"/>
      <c r="F97" s="31" t="s">
        <v>34</v>
      </c>
      <c r="G97" s="26"/>
      <c r="H97" s="32"/>
      <c r="I97" s="132" t="s">
        <v>0</v>
      </c>
      <c r="J97" s="132" t="s">
        <v>0</v>
      </c>
      <c r="K97" s="132" t="s">
        <v>0</v>
      </c>
      <c r="L97" s="132" t="s">
        <v>0</v>
      </c>
      <c r="M97" s="132" t="s">
        <v>0</v>
      </c>
      <c r="N97" s="132" t="s">
        <v>1</v>
      </c>
      <c r="O97" s="132" t="s">
        <v>1</v>
      </c>
      <c r="P97" s="17"/>
    </row>
    <row r="98" spans="1:16" ht="107.9" hidden="1" customHeight="1" x14ac:dyDescent="0.3">
      <c r="A98" s="4"/>
      <c r="B98" s="3" t="s">
        <v>336</v>
      </c>
      <c r="C98" s="3" t="s">
        <v>33</v>
      </c>
      <c r="D98" s="49">
        <f t="shared" si="5"/>
        <v>0</v>
      </c>
      <c r="E98" s="50"/>
      <c r="F98" s="31" t="s">
        <v>32</v>
      </c>
      <c r="G98" s="26"/>
      <c r="H98" s="32"/>
      <c r="I98" s="132" t="s">
        <v>0</v>
      </c>
      <c r="J98" s="132" t="s">
        <v>0</v>
      </c>
      <c r="K98" s="132" t="s">
        <v>0</v>
      </c>
      <c r="L98" s="132" t="s">
        <v>0</v>
      </c>
      <c r="M98" s="132" t="s">
        <v>0</v>
      </c>
      <c r="N98" s="132" t="s">
        <v>0</v>
      </c>
      <c r="O98" s="132" t="s">
        <v>1</v>
      </c>
      <c r="P98" s="17"/>
    </row>
    <row r="99" spans="1:16" ht="59" hidden="1" customHeight="1" x14ac:dyDescent="0.3">
      <c r="A99" s="4"/>
      <c r="B99" s="3" t="s">
        <v>337</v>
      </c>
      <c r="C99" s="3" t="s">
        <v>31</v>
      </c>
      <c r="D99" s="49">
        <f t="shared" si="5"/>
        <v>0</v>
      </c>
      <c r="E99" s="50"/>
      <c r="F99" s="31" t="s">
        <v>30</v>
      </c>
      <c r="G99" s="26"/>
      <c r="H99" s="32"/>
      <c r="I99" s="132" t="s">
        <v>0</v>
      </c>
      <c r="J99" s="132" t="s">
        <v>0</v>
      </c>
      <c r="K99" s="132" t="s">
        <v>0</v>
      </c>
      <c r="L99" s="132" t="s">
        <v>0</v>
      </c>
      <c r="M99" s="132" t="s">
        <v>0</v>
      </c>
      <c r="N99" s="132" t="s">
        <v>0</v>
      </c>
      <c r="O99" s="132" t="s">
        <v>1</v>
      </c>
      <c r="P99" s="17"/>
    </row>
    <row r="100" spans="1:16" ht="119.75" hidden="1" customHeight="1" x14ac:dyDescent="0.3">
      <c r="A100" s="4"/>
      <c r="B100" s="3" t="s">
        <v>338</v>
      </c>
      <c r="C100" s="3" t="s">
        <v>29</v>
      </c>
      <c r="D100" s="49">
        <f t="shared" si="5"/>
        <v>0</v>
      </c>
      <c r="E100" s="50"/>
      <c r="F100" s="31" t="s">
        <v>28</v>
      </c>
      <c r="G100" s="26"/>
      <c r="H100" s="32"/>
      <c r="I100" s="132" t="s">
        <v>0</v>
      </c>
      <c r="J100" s="132" t="s">
        <v>0</v>
      </c>
      <c r="K100" s="132" t="s">
        <v>0</v>
      </c>
      <c r="L100" s="132" t="s">
        <v>0</v>
      </c>
      <c r="M100" s="132" t="s">
        <v>0</v>
      </c>
      <c r="N100" s="132" t="s">
        <v>0</v>
      </c>
      <c r="O100" s="132" t="s">
        <v>1</v>
      </c>
      <c r="P100" s="17"/>
    </row>
    <row r="101" spans="1:16" ht="51" hidden="1" customHeight="1" x14ac:dyDescent="0.3">
      <c r="A101" s="4"/>
      <c r="B101" s="3" t="s">
        <v>339</v>
      </c>
      <c r="C101" s="3" t="s">
        <v>27</v>
      </c>
      <c r="D101" s="49">
        <f t="shared" si="5"/>
        <v>0</v>
      </c>
      <c r="E101" s="50"/>
      <c r="F101" s="144" t="s">
        <v>26</v>
      </c>
      <c r="G101" s="26"/>
      <c r="H101" s="32"/>
      <c r="I101" s="132" t="s">
        <v>0</v>
      </c>
      <c r="J101" s="132" t="s">
        <v>0</v>
      </c>
      <c r="K101" s="132" t="s">
        <v>0</v>
      </c>
      <c r="L101" s="132" t="s">
        <v>0</v>
      </c>
      <c r="M101" s="132" t="s">
        <v>0</v>
      </c>
      <c r="N101" s="132" t="s">
        <v>0</v>
      </c>
      <c r="O101" s="132" t="s">
        <v>1</v>
      </c>
      <c r="P101" s="17"/>
    </row>
    <row r="102" spans="1:16" ht="27" hidden="1" customHeight="1" x14ac:dyDescent="0.3">
      <c r="A102" s="4"/>
      <c r="B102" s="3" t="s">
        <v>351</v>
      </c>
      <c r="C102" s="255" t="s">
        <v>25</v>
      </c>
      <c r="D102" s="49">
        <f t="shared" si="5"/>
        <v>0</v>
      </c>
      <c r="E102" s="50"/>
      <c r="F102" s="144" t="s">
        <v>24</v>
      </c>
      <c r="G102" s="26"/>
      <c r="H102" s="32"/>
      <c r="I102" s="132" t="s">
        <v>0</v>
      </c>
      <c r="J102" s="132" t="s">
        <v>0</v>
      </c>
      <c r="K102" s="132" t="s">
        <v>0</v>
      </c>
      <c r="L102" s="132" t="s">
        <v>0</v>
      </c>
      <c r="M102" s="132" t="s">
        <v>0</v>
      </c>
      <c r="N102" s="132" t="s">
        <v>0</v>
      </c>
      <c r="O102" s="132" t="s">
        <v>1</v>
      </c>
      <c r="P102" s="17"/>
    </row>
    <row r="103" spans="1:16" ht="12" hidden="1" customHeight="1" x14ac:dyDescent="0.3">
      <c r="A103" s="4"/>
      <c r="B103" s="3" t="s">
        <v>340</v>
      </c>
      <c r="C103" s="255" t="s">
        <v>23</v>
      </c>
      <c r="D103" s="49">
        <f t="shared" si="5"/>
        <v>0</v>
      </c>
      <c r="E103" s="50"/>
      <c r="F103" s="144" t="s">
        <v>21</v>
      </c>
      <c r="G103" s="26"/>
      <c r="H103" s="32"/>
      <c r="I103" s="132" t="s">
        <v>0</v>
      </c>
      <c r="J103" s="132" t="s">
        <v>0</v>
      </c>
      <c r="K103" s="132" t="s">
        <v>0</v>
      </c>
      <c r="L103" s="132" t="s">
        <v>0</v>
      </c>
      <c r="M103" s="132" t="s">
        <v>0</v>
      </c>
      <c r="N103" s="132" t="s">
        <v>0</v>
      </c>
      <c r="O103" s="132" t="s">
        <v>1</v>
      </c>
      <c r="P103" s="17"/>
    </row>
    <row r="104" spans="1:16" ht="12" hidden="1" customHeight="1" x14ac:dyDescent="0.3">
      <c r="A104" s="4"/>
      <c r="B104" s="3" t="s">
        <v>341</v>
      </c>
      <c r="C104" s="255" t="s">
        <v>22</v>
      </c>
      <c r="D104" s="49">
        <f t="shared" si="5"/>
        <v>0</v>
      </c>
      <c r="E104" s="50"/>
      <c r="F104" s="144" t="s">
        <v>21</v>
      </c>
      <c r="G104" s="26"/>
      <c r="H104" s="32"/>
      <c r="I104" s="132" t="s">
        <v>0</v>
      </c>
      <c r="J104" s="132" t="s">
        <v>0</v>
      </c>
      <c r="K104" s="132" t="s">
        <v>0</v>
      </c>
      <c r="L104" s="132" t="s">
        <v>0</v>
      </c>
      <c r="M104" s="132" t="s">
        <v>0</v>
      </c>
      <c r="N104" s="132" t="s">
        <v>0</v>
      </c>
      <c r="O104" s="132" t="s">
        <v>1</v>
      </c>
      <c r="P104" s="17"/>
    </row>
    <row r="105" spans="1:16" s="170" customFormat="1" ht="40.25" customHeight="1" x14ac:dyDescent="0.35">
      <c r="A105" s="53"/>
      <c r="B105" s="57"/>
      <c r="C105" s="230" t="s">
        <v>350</v>
      </c>
      <c r="D105" s="44">
        <f>SUM(D96:D104)</f>
        <v>0</v>
      </c>
      <c r="E105" s="44">
        <f>SUM(E96:E104)</f>
        <v>0</v>
      </c>
      <c r="F105" s="230" t="s">
        <v>167</v>
      </c>
      <c r="G105" s="197" t="str">
        <f>IF(ISERROR(SUM(E105/D105)),"",SUM(E105/D105))</f>
        <v/>
      </c>
      <c r="H105" s="45"/>
      <c r="I105" s="132" t="s">
        <v>0</v>
      </c>
      <c r="J105" s="132" t="s">
        <v>0</v>
      </c>
      <c r="K105" s="132" t="s">
        <v>0</v>
      </c>
      <c r="L105" s="132" t="s">
        <v>0</v>
      </c>
      <c r="M105" s="132" t="s">
        <v>0</v>
      </c>
      <c r="N105" s="132" t="s">
        <v>1</v>
      </c>
      <c r="O105" s="132" t="s">
        <v>1</v>
      </c>
    </row>
    <row r="106" spans="1:16" s="174" customFormat="1" ht="10.5" customHeight="1" x14ac:dyDescent="0.35">
      <c r="A106" s="33"/>
      <c r="B106" s="33" t="s">
        <v>349</v>
      </c>
      <c r="C106" s="33"/>
      <c r="D106" s="42"/>
      <c r="E106" s="42"/>
      <c r="F106" s="148"/>
      <c r="G106" s="33"/>
      <c r="H106" s="33"/>
      <c r="I106" s="139" t="s">
        <v>0</v>
      </c>
      <c r="J106" s="139" t="s">
        <v>0</v>
      </c>
      <c r="K106" s="139" t="s">
        <v>0</v>
      </c>
      <c r="L106" s="139" t="s">
        <v>1</v>
      </c>
      <c r="M106" s="139" t="s">
        <v>0</v>
      </c>
      <c r="N106" s="139" t="s">
        <v>1</v>
      </c>
      <c r="O106" s="139" t="s">
        <v>1</v>
      </c>
    </row>
    <row r="107" spans="1:16" s="6" customFormat="1" ht="23" hidden="1" customHeight="1" x14ac:dyDescent="0.35">
      <c r="A107" s="244"/>
      <c r="B107" s="245" t="s">
        <v>342</v>
      </c>
      <c r="C107" s="245" t="s">
        <v>19</v>
      </c>
      <c r="D107" s="228">
        <f>COUNT(E107)*2</f>
        <v>0</v>
      </c>
      <c r="E107" s="50"/>
      <c r="F107" s="246" t="s">
        <v>17</v>
      </c>
      <c r="G107" s="248"/>
      <c r="H107" s="236"/>
      <c r="I107" s="132" t="s">
        <v>0</v>
      </c>
      <c r="J107" s="132" t="s">
        <v>0</v>
      </c>
      <c r="K107" s="132" t="s">
        <v>0</v>
      </c>
      <c r="L107" s="132" t="s">
        <v>1</v>
      </c>
      <c r="M107" s="132" t="s">
        <v>0</v>
      </c>
      <c r="N107" s="132" t="s">
        <v>0</v>
      </c>
      <c r="O107" s="132" t="s">
        <v>0</v>
      </c>
    </row>
    <row r="108" spans="1:16" s="6" customFormat="1" ht="23" hidden="1" customHeight="1" x14ac:dyDescent="0.35">
      <c r="A108" s="4"/>
      <c r="B108" s="3" t="s">
        <v>343</v>
      </c>
      <c r="C108" s="3" t="s">
        <v>18</v>
      </c>
      <c r="D108" s="49">
        <f>COUNT(E108)*2</f>
        <v>0</v>
      </c>
      <c r="E108" s="50"/>
      <c r="F108" s="29" t="s">
        <v>17</v>
      </c>
      <c r="G108" s="26"/>
      <c r="H108" s="32"/>
      <c r="I108" s="132" t="s">
        <v>0</v>
      </c>
      <c r="J108" s="132" t="s">
        <v>0</v>
      </c>
      <c r="K108" s="132" t="s">
        <v>0</v>
      </c>
      <c r="L108" s="132" t="s">
        <v>1</v>
      </c>
      <c r="M108" s="132" t="s">
        <v>0</v>
      </c>
      <c r="N108" s="132" t="s">
        <v>0</v>
      </c>
      <c r="O108" s="132" t="s">
        <v>0</v>
      </c>
    </row>
    <row r="109" spans="1:16" ht="23.25" customHeight="1" x14ac:dyDescent="0.3">
      <c r="A109" s="4"/>
      <c r="B109" s="3" t="s">
        <v>344</v>
      </c>
      <c r="C109" s="3" t="s">
        <v>16</v>
      </c>
      <c r="D109" s="49">
        <f>COUNT(E109)*2</f>
        <v>0</v>
      </c>
      <c r="E109" s="50"/>
      <c r="F109" s="29" t="s">
        <v>15</v>
      </c>
      <c r="G109" s="26"/>
      <c r="H109" s="32"/>
      <c r="I109" s="132" t="s">
        <v>0</v>
      </c>
      <c r="J109" s="132" t="s">
        <v>0</v>
      </c>
      <c r="K109" s="132" t="s">
        <v>0</v>
      </c>
      <c r="L109" s="132" t="s">
        <v>1</v>
      </c>
      <c r="M109" s="132" t="s">
        <v>0</v>
      </c>
      <c r="N109" s="132" t="s">
        <v>1</v>
      </c>
      <c r="O109" s="132" t="s">
        <v>1</v>
      </c>
      <c r="P109" s="17"/>
    </row>
    <row r="110" spans="1:16" ht="40.25" customHeight="1" x14ac:dyDescent="0.3">
      <c r="A110" s="4"/>
      <c r="B110" s="3" t="s">
        <v>345</v>
      </c>
      <c r="C110" s="3" t="s">
        <v>14</v>
      </c>
      <c r="D110" s="49">
        <f>COUNT(E110)*2</f>
        <v>0</v>
      </c>
      <c r="E110" s="50"/>
      <c r="F110" s="29" t="s">
        <v>13</v>
      </c>
      <c r="G110" s="26"/>
      <c r="H110" s="32"/>
      <c r="I110" s="132" t="s">
        <v>0</v>
      </c>
      <c r="J110" s="132" t="s">
        <v>0</v>
      </c>
      <c r="K110" s="132" t="s">
        <v>0</v>
      </c>
      <c r="L110" s="132" t="s">
        <v>1</v>
      </c>
      <c r="M110" s="132" t="s">
        <v>0</v>
      </c>
      <c r="N110" s="132" t="s">
        <v>1</v>
      </c>
      <c r="O110" s="132" t="s">
        <v>1</v>
      </c>
      <c r="P110" s="17"/>
    </row>
    <row r="111" spans="1:16" s="6" customFormat="1" ht="27" customHeight="1" x14ac:dyDescent="0.35">
      <c r="A111" s="4"/>
      <c r="B111" s="3" t="s">
        <v>346</v>
      </c>
      <c r="C111" s="3" t="s">
        <v>12</v>
      </c>
      <c r="D111" s="49">
        <f>COUNT(E111)*2</f>
        <v>0</v>
      </c>
      <c r="E111" s="50"/>
      <c r="F111" s="29"/>
      <c r="G111" s="26"/>
      <c r="H111" s="32"/>
      <c r="I111" s="132" t="s">
        <v>0</v>
      </c>
      <c r="J111" s="132" t="s">
        <v>0</v>
      </c>
      <c r="K111" s="132" t="s">
        <v>0</v>
      </c>
      <c r="L111" s="132" t="s">
        <v>1</v>
      </c>
      <c r="M111" s="132" t="s">
        <v>0</v>
      </c>
      <c r="N111" s="132" t="s">
        <v>1</v>
      </c>
      <c r="O111" s="132" t="s">
        <v>1</v>
      </c>
    </row>
    <row r="112" spans="1:16" s="170" customFormat="1" ht="32.75" customHeight="1" x14ac:dyDescent="0.35">
      <c r="A112" s="53"/>
      <c r="B112" s="54"/>
      <c r="C112" s="55" t="s">
        <v>371</v>
      </c>
      <c r="D112" s="38">
        <f>SUM(D107:D111)</f>
        <v>0</v>
      </c>
      <c r="E112" s="38">
        <f>SUM(E107:E111)</f>
        <v>0</v>
      </c>
      <c r="F112" s="55" t="s">
        <v>167</v>
      </c>
      <c r="G112" s="37" t="str">
        <f>IF(ISERROR(SUM(E112/D112)),"",SUM(E112/D112))</f>
        <v/>
      </c>
      <c r="H112" s="15"/>
      <c r="I112" s="132" t="s">
        <v>0</v>
      </c>
      <c r="J112" s="132" t="s">
        <v>0</v>
      </c>
      <c r="K112" s="132" t="s">
        <v>0</v>
      </c>
      <c r="L112" s="132" t="s">
        <v>1</v>
      </c>
      <c r="M112" s="132" t="s">
        <v>0</v>
      </c>
      <c r="N112" s="132" t="s">
        <v>1</v>
      </c>
      <c r="O112" s="132" t="s">
        <v>1</v>
      </c>
    </row>
    <row r="113" spans="1:16" s="177" customFormat="1" ht="12.75" customHeight="1" x14ac:dyDescent="0.35">
      <c r="A113" s="212" t="s">
        <v>347</v>
      </c>
      <c r="B113" s="202"/>
      <c r="C113" s="198"/>
      <c r="D113" s="200"/>
      <c r="E113" s="200"/>
      <c r="F113" s="201"/>
      <c r="G113" s="198"/>
      <c r="H113" s="225"/>
      <c r="I113" s="140" t="s">
        <v>1</v>
      </c>
      <c r="J113" s="140" t="s">
        <v>1</v>
      </c>
      <c r="K113" s="140" t="s">
        <v>1</v>
      </c>
      <c r="L113" s="140" t="s">
        <v>1</v>
      </c>
      <c r="M113" s="140" t="s">
        <v>1</v>
      </c>
      <c r="N113" s="140" t="s">
        <v>1</v>
      </c>
      <c r="O113" s="140" t="s">
        <v>1</v>
      </c>
      <c r="P113" s="176"/>
    </row>
    <row r="114" spans="1:16" ht="97.25" customHeight="1" x14ac:dyDescent="0.3">
      <c r="A114" s="90"/>
      <c r="B114" s="36">
        <v>9.1</v>
      </c>
      <c r="C114" s="3" t="s">
        <v>11</v>
      </c>
      <c r="D114" s="49">
        <f t="shared" ref="D114:D122" si="6">COUNT(E114)*2</f>
        <v>0</v>
      </c>
      <c r="E114" s="43"/>
      <c r="F114" s="35" t="s">
        <v>5</v>
      </c>
      <c r="G114" s="30"/>
      <c r="H114" s="32"/>
      <c r="I114" s="132" t="s">
        <v>0</v>
      </c>
      <c r="J114" s="132" t="s">
        <v>1</v>
      </c>
      <c r="K114" s="132" t="s">
        <v>1</v>
      </c>
      <c r="L114" s="132" t="s">
        <v>1</v>
      </c>
      <c r="M114" s="132" t="s">
        <v>1</v>
      </c>
      <c r="N114" s="132" t="s">
        <v>1</v>
      </c>
      <c r="O114" s="132" t="s">
        <v>1</v>
      </c>
    </row>
    <row r="115" spans="1:16" ht="34.5" customHeight="1" x14ac:dyDescent="0.3">
      <c r="A115" s="90"/>
      <c r="B115" s="36">
        <v>9.1999999999999993</v>
      </c>
      <c r="C115" s="3" t="s">
        <v>10</v>
      </c>
      <c r="D115" s="49">
        <f t="shared" si="6"/>
        <v>0</v>
      </c>
      <c r="E115" s="50"/>
      <c r="F115" s="35" t="s">
        <v>4</v>
      </c>
      <c r="G115" s="30"/>
      <c r="H115" s="32"/>
      <c r="I115" s="132" t="s">
        <v>0</v>
      </c>
      <c r="J115" s="132" t="s">
        <v>1</v>
      </c>
      <c r="K115" s="132" t="s">
        <v>1</v>
      </c>
      <c r="L115" s="132" t="s">
        <v>1</v>
      </c>
      <c r="M115" s="132" t="s">
        <v>1</v>
      </c>
      <c r="N115" s="132" t="s">
        <v>1</v>
      </c>
      <c r="O115" s="132" t="s">
        <v>1</v>
      </c>
    </row>
    <row r="116" spans="1:16" ht="73.5" customHeight="1" x14ac:dyDescent="0.3">
      <c r="A116" s="90"/>
      <c r="B116" s="36">
        <v>9.3000000000000007</v>
      </c>
      <c r="C116" s="3" t="s">
        <v>372</v>
      </c>
      <c r="D116" s="49">
        <f t="shared" si="6"/>
        <v>0</v>
      </c>
      <c r="E116" s="50"/>
      <c r="F116" s="21" t="s">
        <v>9</v>
      </c>
      <c r="G116" s="30"/>
      <c r="H116" s="32"/>
      <c r="I116" s="132" t="s">
        <v>1</v>
      </c>
      <c r="J116" s="132" t="s">
        <v>1</v>
      </c>
      <c r="K116" s="132" t="s">
        <v>1</v>
      </c>
      <c r="L116" s="132" t="s">
        <v>1</v>
      </c>
      <c r="M116" s="132" t="s">
        <v>1</v>
      </c>
      <c r="N116" s="132" t="s">
        <v>1</v>
      </c>
      <c r="O116" s="132" t="s">
        <v>1</v>
      </c>
    </row>
    <row r="117" spans="1:16" ht="38.75" customHeight="1" x14ac:dyDescent="0.3">
      <c r="A117" s="4"/>
      <c r="B117" s="36">
        <v>9.4</v>
      </c>
      <c r="C117" s="3" t="s">
        <v>8</v>
      </c>
      <c r="D117" s="49">
        <f t="shared" si="6"/>
        <v>0</v>
      </c>
      <c r="E117" s="50"/>
      <c r="F117" s="21" t="s">
        <v>7</v>
      </c>
      <c r="G117" s="30"/>
      <c r="H117" s="32"/>
      <c r="I117" s="132" t="s">
        <v>0</v>
      </c>
      <c r="J117" s="132" t="s">
        <v>1</v>
      </c>
      <c r="K117" s="132" t="s">
        <v>1</v>
      </c>
      <c r="L117" s="132" t="s">
        <v>1</v>
      </c>
      <c r="M117" s="132" t="s">
        <v>1</v>
      </c>
      <c r="N117" s="132" t="s">
        <v>1</v>
      </c>
      <c r="O117" s="132" t="s">
        <v>1</v>
      </c>
      <c r="P117" s="17"/>
    </row>
    <row r="118" spans="1:16" ht="26" customHeight="1" x14ac:dyDescent="0.3">
      <c r="A118" s="4"/>
      <c r="B118" s="36">
        <v>9.5</v>
      </c>
      <c r="C118" s="3" t="s">
        <v>6</v>
      </c>
      <c r="D118" s="49">
        <f t="shared" si="6"/>
        <v>0</v>
      </c>
      <c r="E118" s="50"/>
      <c r="F118" s="29" t="s">
        <v>5</v>
      </c>
      <c r="G118" s="30"/>
      <c r="H118" s="32"/>
      <c r="I118" s="132" t="s">
        <v>0</v>
      </c>
      <c r="J118" s="132" t="s">
        <v>1</v>
      </c>
      <c r="K118" s="132" t="s">
        <v>1</v>
      </c>
      <c r="L118" s="132" t="s">
        <v>1</v>
      </c>
      <c r="M118" s="132" t="s">
        <v>1</v>
      </c>
      <c r="N118" s="132" t="s">
        <v>1</v>
      </c>
      <c r="O118" s="132" t="s">
        <v>1</v>
      </c>
      <c r="P118" s="17"/>
    </row>
    <row r="119" spans="1:16" ht="39.65" hidden="1" customHeight="1" x14ac:dyDescent="0.3">
      <c r="A119" s="4"/>
      <c r="B119" s="36">
        <v>9.6</v>
      </c>
      <c r="C119" s="3" t="s">
        <v>3</v>
      </c>
      <c r="D119" s="49">
        <f t="shared" si="6"/>
        <v>0</v>
      </c>
      <c r="E119" s="50"/>
      <c r="F119" s="146" t="s">
        <v>2</v>
      </c>
      <c r="G119" s="30"/>
      <c r="H119" s="32"/>
      <c r="I119" s="132" t="s">
        <v>0</v>
      </c>
      <c r="J119" s="132" t="s">
        <v>1</v>
      </c>
      <c r="K119" s="132" t="s">
        <v>0</v>
      </c>
      <c r="L119" s="132" t="s">
        <v>0</v>
      </c>
      <c r="M119" s="132" t="s">
        <v>0</v>
      </c>
      <c r="N119" s="132" t="s">
        <v>0</v>
      </c>
      <c r="O119" s="132" t="s">
        <v>0</v>
      </c>
      <c r="P119" s="17"/>
    </row>
    <row r="120" spans="1:16" ht="64.25" hidden="1" customHeight="1" x14ac:dyDescent="0.3">
      <c r="A120" s="90"/>
      <c r="B120" s="36">
        <v>9.6999999999999993</v>
      </c>
      <c r="C120" s="3" t="s">
        <v>77</v>
      </c>
      <c r="D120" s="49">
        <f t="shared" si="6"/>
        <v>0</v>
      </c>
      <c r="E120" s="50"/>
      <c r="F120" s="29" t="s">
        <v>76</v>
      </c>
      <c r="G120" s="30"/>
      <c r="H120" s="226"/>
      <c r="I120" s="132" t="s">
        <v>1</v>
      </c>
      <c r="J120" s="132" t="s">
        <v>0</v>
      </c>
      <c r="K120" s="132" t="s">
        <v>1</v>
      </c>
      <c r="L120" s="132" t="s">
        <v>1</v>
      </c>
      <c r="M120" s="132" t="s">
        <v>1</v>
      </c>
      <c r="N120" s="132" t="s">
        <v>0</v>
      </c>
      <c r="O120" s="132" t="s">
        <v>0</v>
      </c>
    </row>
    <row r="121" spans="1:16" ht="76.25" customHeight="1" x14ac:dyDescent="0.3">
      <c r="A121" s="90"/>
      <c r="B121" s="36">
        <v>9.9</v>
      </c>
      <c r="C121" s="255" t="s">
        <v>300</v>
      </c>
      <c r="D121" s="49">
        <f t="shared" si="6"/>
        <v>0</v>
      </c>
      <c r="E121" s="50"/>
      <c r="F121" s="29" t="s">
        <v>78</v>
      </c>
      <c r="G121" s="30"/>
      <c r="H121" s="226"/>
      <c r="I121" s="132" t="s">
        <v>1</v>
      </c>
      <c r="J121" s="132" t="s">
        <v>1</v>
      </c>
      <c r="K121" s="132" t="s">
        <v>1</v>
      </c>
      <c r="L121" s="132" t="s">
        <v>1</v>
      </c>
      <c r="M121" s="132" t="s">
        <v>1</v>
      </c>
      <c r="N121" s="132" t="s">
        <v>1</v>
      </c>
      <c r="O121" s="132" t="s">
        <v>1</v>
      </c>
    </row>
    <row r="122" spans="1:16" ht="64.25" customHeight="1" x14ac:dyDescent="0.3">
      <c r="A122" s="90"/>
      <c r="B122" s="268">
        <v>9.1</v>
      </c>
      <c r="C122" s="256" t="s">
        <v>272</v>
      </c>
      <c r="D122" s="49">
        <f t="shared" si="6"/>
        <v>0</v>
      </c>
      <c r="E122" s="41"/>
      <c r="F122" s="29"/>
      <c r="G122" s="30"/>
      <c r="H122" s="32"/>
      <c r="I122" s="132" t="s">
        <v>1</v>
      </c>
      <c r="J122" s="132" t="s">
        <v>1</v>
      </c>
      <c r="K122" s="132" t="s">
        <v>1</v>
      </c>
      <c r="L122" s="132" t="s">
        <v>1</v>
      </c>
      <c r="M122" s="132" t="s">
        <v>1</v>
      </c>
      <c r="N122" s="132" t="s">
        <v>1</v>
      </c>
      <c r="O122" s="132" t="s">
        <v>1</v>
      </c>
    </row>
    <row r="123" spans="1:16" s="170" customFormat="1" ht="35.75" customHeight="1" x14ac:dyDescent="0.35">
      <c r="A123" s="91"/>
      <c r="B123" s="190"/>
      <c r="C123" s="195" t="s">
        <v>348</v>
      </c>
      <c r="D123" s="191">
        <f>SUM(D114:D122)</f>
        <v>0</v>
      </c>
      <c r="E123" s="191">
        <f>SUM(E114:E122)</f>
        <v>0</v>
      </c>
      <c r="F123" s="195" t="s">
        <v>167</v>
      </c>
      <c r="G123" s="192" t="str">
        <f>IF(ISERROR(SUM(E123/D123)),"",SUM(E123/D123))</f>
        <v/>
      </c>
      <c r="H123" s="193"/>
      <c r="I123" s="156" t="s">
        <v>1</v>
      </c>
      <c r="J123" s="156" t="s">
        <v>1</v>
      </c>
      <c r="K123" s="156" t="s">
        <v>1</v>
      </c>
      <c r="L123" s="156" t="s">
        <v>1</v>
      </c>
      <c r="M123" s="156" t="s">
        <v>1</v>
      </c>
      <c r="N123" s="156" t="s">
        <v>1</v>
      </c>
      <c r="O123" s="156" t="s">
        <v>1</v>
      </c>
      <c r="P123" s="169"/>
    </row>
    <row r="124" spans="1:16" s="170" customFormat="1" ht="35.75" hidden="1" customHeight="1" x14ac:dyDescent="0.35">
      <c r="A124" s="91"/>
      <c r="B124" s="184"/>
      <c r="C124" s="257"/>
      <c r="D124" s="185"/>
      <c r="E124" s="185"/>
      <c r="F124" s="186"/>
      <c r="G124" s="187"/>
      <c r="H124" s="188"/>
      <c r="I124" s="189"/>
      <c r="J124" s="189"/>
      <c r="K124" s="189"/>
      <c r="L124" s="189"/>
      <c r="M124" s="189"/>
      <c r="N124" s="189"/>
      <c r="O124" s="189"/>
      <c r="P124" s="169"/>
    </row>
    <row r="125" spans="1:16" s="170" customFormat="1" ht="24" customHeight="1" x14ac:dyDescent="0.35">
      <c r="A125" s="91"/>
      <c r="B125" s="84"/>
      <c r="C125" s="262" t="s">
        <v>217</v>
      </c>
      <c r="D125" s="263" t="s">
        <v>149</v>
      </c>
      <c r="E125" s="263" t="s">
        <v>150</v>
      </c>
      <c r="F125" s="264" t="s">
        <v>170</v>
      </c>
      <c r="G125" s="17"/>
      <c r="H125" s="178"/>
      <c r="I125" s="132" t="s">
        <v>1</v>
      </c>
      <c r="J125" s="132" t="s">
        <v>1</v>
      </c>
      <c r="K125" s="132" t="s">
        <v>1</v>
      </c>
      <c r="L125" s="132" t="s">
        <v>1</v>
      </c>
      <c r="M125" s="132" t="s">
        <v>1</v>
      </c>
      <c r="N125" s="132" t="s">
        <v>1</v>
      </c>
      <c r="O125" s="132" t="s">
        <v>1</v>
      </c>
      <c r="P125" s="169"/>
    </row>
    <row r="126" spans="1:16" ht="6.65" customHeight="1" x14ac:dyDescent="0.3">
      <c r="A126" s="17"/>
      <c r="B126" s="17"/>
      <c r="C126" s="258"/>
      <c r="D126" s="217"/>
      <c r="E126" s="217"/>
      <c r="F126" s="218"/>
      <c r="G126" s="17"/>
      <c r="I126" s="132" t="s">
        <v>1</v>
      </c>
      <c r="J126" s="132" t="s">
        <v>1</v>
      </c>
      <c r="K126" s="132" t="s">
        <v>1</v>
      </c>
      <c r="L126" s="132" t="s">
        <v>1</v>
      </c>
      <c r="M126" s="132" t="s">
        <v>1</v>
      </c>
      <c r="N126" s="132" t="s">
        <v>1</v>
      </c>
      <c r="O126" s="132" t="s">
        <v>1</v>
      </c>
      <c r="P126" s="17"/>
    </row>
    <row r="127" spans="1:16" ht="28.25" customHeight="1" x14ac:dyDescent="0.3">
      <c r="C127" s="265" t="str">
        <f>C16</f>
        <v>Section 1 - GENERAL ADMINISTRATIVE OVERSIGHT Total:</v>
      </c>
      <c r="D127" s="219">
        <f>D16</f>
        <v>0</v>
      </c>
      <c r="E127" s="219">
        <f>E16</f>
        <v>0</v>
      </c>
      <c r="F127" s="220" t="str">
        <f>IF(ISERROR(SUM(E127/D127)),"",SUM(E127/D127))</f>
        <v/>
      </c>
      <c r="G127" s="17"/>
      <c r="I127" s="182" t="s">
        <v>1</v>
      </c>
      <c r="J127" s="182" t="s">
        <v>1</v>
      </c>
      <c r="K127" s="182" t="s">
        <v>1</v>
      </c>
      <c r="L127" s="182" t="s">
        <v>1</v>
      </c>
      <c r="M127" s="182" t="s">
        <v>1</v>
      </c>
      <c r="N127" s="182" t="s">
        <v>1</v>
      </c>
      <c r="O127" s="182" t="s">
        <v>1</v>
      </c>
    </row>
    <row r="128" spans="1:16" ht="25.5" hidden="1" customHeight="1" x14ac:dyDescent="0.3">
      <c r="A128" s="17">
        <f>A24</f>
        <v>0</v>
      </c>
      <c r="C128" s="265" t="str">
        <f>C24</f>
        <v>Section 2 - OVERSIGHT OF SPECIALTY PROGRAMS Total:</v>
      </c>
      <c r="D128" s="219">
        <f>D24</f>
        <v>0</v>
      </c>
      <c r="E128" s="219">
        <f>E24</f>
        <v>0</v>
      </c>
      <c r="F128" s="220" t="str">
        <f t="shared" ref="F128:F140" si="7">IF(ISERROR(SUM(E128/D128)),"",SUM(E128/D128))</f>
        <v/>
      </c>
      <c r="G128" s="17"/>
      <c r="H128" s="17"/>
      <c r="I128" s="183" t="s">
        <v>0</v>
      </c>
      <c r="J128" s="183" t="s">
        <v>0</v>
      </c>
      <c r="K128" s="183" t="s">
        <v>0</v>
      </c>
      <c r="L128" s="183" t="s">
        <v>1</v>
      </c>
      <c r="M128" s="183" t="s">
        <v>1</v>
      </c>
      <c r="N128" s="183" t="s">
        <v>0</v>
      </c>
      <c r="O128" s="183" t="s">
        <v>1</v>
      </c>
      <c r="P128" s="17"/>
    </row>
    <row r="129" spans="1:16" ht="17.149999999999999" customHeight="1" x14ac:dyDescent="0.3">
      <c r="C129" s="265" t="str">
        <f>C31</f>
        <v>Section 3 - QUALITY IMPROVEMENT Total:</v>
      </c>
      <c r="D129" s="219">
        <f>D31</f>
        <v>0</v>
      </c>
      <c r="E129" s="219">
        <f>E31</f>
        <v>0</v>
      </c>
      <c r="F129" s="220" t="str">
        <f t="shared" si="7"/>
        <v/>
      </c>
      <c r="G129" s="17" t="s">
        <v>158</v>
      </c>
      <c r="H129" s="17"/>
      <c r="I129" s="182" t="s">
        <v>1</v>
      </c>
      <c r="J129" s="182" t="s">
        <v>1</v>
      </c>
      <c r="K129" s="182" t="s">
        <v>1</v>
      </c>
      <c r="L129" s="182" t="s">
        <v>1</v>
      </c>
      <c r="M129" s="182" t="s">
        <v>1</v>
      </c>
      <c r="N129" s="182" t="s">
        <v>1</v>
      </c>
      <c r="O129" s="182" t="s">
        <v>1</v>
      </c>
    </row>
    <row r="130" spans="1:16" ht="26.15" customHeight="1" x14ac:dyDescent="0.3">
      <c r="C130" s="265" t="str">
        <f>C37</f>
        <v>Section 4 - CUSTOMER SERVICES/ACCESS TO CARE Total:</v>
      </c>
      <c r="D130" s="219">
        <f>D37</f>
        <v>0</v>
      </c>
      <c r="E130" s="219">
        <f>E37</f>
        <v>0</v>
      </c>
      <c r="F130" s="220" t="str">
        <f t="shared" si="7"/>
        <v/>
      </c>
      <c r="G130" s="17"/>
      <c r="H130" s="17"/>
      <c r="I130" s="182" t="s">
        <v>1</v>
      </c>
      <c r="J130" s="182" t="s">
        <v>1</v>
      </c>
      <c r="K130" s="182" t="s">
        <v>1</v>
      </c>
      <c r="L130" s="182" t="s">
        <v>1</v>
      </c>
      <c r="M130" s="182" t="s">
        <v>1</v>
      </c>
      <c r="N130" s="182" t="s">
        <v>1</v>
      </c>
      <c r="O130" s="182" t="s">
        <v>1</v>
      </c>
    </row>
    <row r="131" spans="1:16" ht="17.149999999999999" customHeight="1" x14ac:dyDescent="0.3">
      <c r="C131" s="266" t="str">
        <f>C44</f>
        <v>Section 5 - FACILITY &amp; MAINTENANCE Total:</v>
      </c>
      <c r="D131" s="219">
        <f>D44</f>
        <v>0</v>
      </c>
      <c r="E131" s="219">
        <f>E44</f>
        <v>0</v>
      </c>
      <c r="F131" s="220" t="str">
        <f t="shared" si="7"/>
        <v/>
      </c>
      <c r="G131" s="17"/>
      <c r="H131" s="17"/>
      <c r="I131" s="182" t="s">
        <v>1</v>
      </c>
      <c r="J131" s="182" t="s">
        <v>1</v>
      </c>
      <c r="K131" s="182" t="s">
        <v>1</v>
      </c>
      <c r="L131" s="182" t="s">
        <v>0</v>
      </c>
      <c r="M131" s="182" t="s">
        <v>0</v>
      </c>
      <c r="N131" s="182" t="s">
        <v>1</v>
      </c>
      <c r="O131" s="182" t="s">
        <v>0</v>
      </c>
    </row>
    <row r="132" spans="1:16" ht="17.149999999999999" customHeight="1" x14ac:dyDescent="0.3">
      <c r="C132" s="266" t="str">
        <f>C50</f>
        <v>Section  6 - MEDICATION MANAGEMENT Total:</v>
      </c>
      <c r="D132" s="219">
        <f>D50</f>
        <v>0</v>
      </c>
      <c r="E132" s="219">
        <f>E50</f>
        <v>0</v>
      </c>
      <c r="F132" s="220" t="str">
        <f t="shared" si="7"/>
        <v/>
      </c>
      <c r="G132" s="17"/>
      <c r="H132" s="17"/>
      <c r="I132" s="182" t="s">
        <v>1</v>
      </c>
      <c r="J132" s="182" t="s">
        <v>1</v>
      </c>
      <c r="K132" s="182" t="s">
        <v>1</v>
      </c>
      <c r="L132" s="182" t="s">
        <v>1</v>
      </c>
      <c r="M132" s="182" t="s">
        <v>1</v>
      </c>
      <c r="N132" s="182" t="s">
        <v>1</v>
      </c>
      <c r="O132" s="182" t="s">
        <v>1</v>
      </c>
    </row>
    <row r="133" spans="1:16" ht="17.149999999999999" hidden="1" customHeight="1" x14ac:dyDescent="0.3">
      <c r="C133" s="266" t="str">
        <f>C58</f>
        <v>Section 7 - EMERGENCY RESPONSE Total:</v>
      </c>
      <c r="D133" s="219">
        <f>D58</f>
        <v>0</v>
      </c>
      <c r="E133" s="219">
        <f>E58</f>
        <v>0</v>
      </c>
      <c r="F133" s="220" t="str">
        <f t="shared" si="7"/>
        <v/>
      </c>
      <c r="G133" s="17"/>
      <c r="H133" s="17"/>
      <c r="I133" s="182" t="s">
        <v>1</v>
      </c>
      <c r="J133" s="182" t="s">
        <v>1</v>
      </c>
      <c r="K133" s="182" t="s">
        <v>1</v>
      </c>
      <c r="L133" s="182" t="s">
        <v>0</v>
      </c>
      <c r="M133" s="182" t="s">
        <v>0</v>
      </c>
      <c r="N133" s="182" t="s">
        <v>0</v>
      </c>
      <c r="O133" s="182" t="s">
        <v>0</v>
      </c>
    </row>
    <row r="134" spans="1:16" ht="23.75" customHeight="1" x14ac:dyDescent="0.3">
      <c r="C134" s="267" t="str">
        <f>C71</f>
        <v>Section 8A - DIRECT CARE STAFF TRAINING REQUIREMENTS Total:</v>
      </c>
      <c r="D134" s="219">
        <f>D71</f>
        <v>0</v>
      </c>
      <c r="E134" s="219">
        <f>E71</f>
        <v>0</v>
      </c>
      <c r="F134" s="221" t="str">
        <f t="shared" si="7"/>
        <v/>
      </c>
      <c r="G134" s="17"/>
      <c r="H134" s="17"/>
      <c r="I134" s="182" t="s">
        <v>1</v>
      </c>
      <c r="J134" s="182" t="s">
        <v>1</v>
      </c>
      <c r="K134" s="182" t="s">
        <v>1</v>
      </c>
      <c r="L134" s="182" t="s">
        <v>1</v>
      </c>
      <c r="M134" s="182" t="s">
        <v>1</v>
      </c>
      <c r="N134" s="182" t="s">
        <v>1</v>
      </c>
      <c r="O134" s="182" t="s">
        <v>1</v>
      </c>
    </row>
    <row r="135" spans="1:16" ht="23.75" hidden="1" customHeight="1" x14ac:dyDescent="0.3">
      <c r="C135" s="267" t="str">
        <f>C81</f>
        <v>Section 8B - TRAINING REQUIREMENTS 
FOR SPECIALIZED RESIDENTIAL Total:</v>
      </c>
      <c r="D135" s="219">
        <f>D81</f>
        <v>0</v>
      </c>
      <c r="E135" s="219">
        <f>E81</f>
        <v>0</v>
      </c>
      <c r="F135" s="221" t="str">
        <f t="shared" si="7"/>
        <v/>
      </c>
      <c r="G135" s="17"/>
      <c r="H135" s="17"/>
      <c r="I135" s="182" t="s">
        <v>1</v>
      </c>
      <c r="J135" s="182" t="s">
        <v>0</v>
      </c>
      <c r="K135" s="182" t="s">
        <v>1</v>
      </c>
      <c r="L135" s="182" t="s">
        <v>0</v>
      </c>
      <c r="M135" s="182" t="s">
        <v>0</v>
      </c>
      <c r="N135" s="182" t="s">
        <v>0</v>
      </c>
      <c r="O135" s="182" t="s">
        <v>0</v>
      </c>
    </row>
    <row r="136" spans="1:16" ht="23.75" hidden="1" customHeight="1" x14ac:dyDescent="0.3">
      <c r="A136" s="17">
        <f>A87</f>
        <v>0</v>
      </c>
      <c r="C136" s="267" t="str">
        <f>C87</f>
        <v>Section 8C - TRAINING REQUIREMENTS
FOR CHILDREN'S DIAGNOSTIC Total:</v>
      </c>
      <c r="D136" s="219">
        <f>D87</f>
        <v>0</v>
      </c>
      <c r="E136" s="219">
        <f>E87</f>
        <v>0</v>
      </c>
      <c r="F136" s="221" t="str">
        <f t="shared" si="7"/>
        <v/>
      </c>
      <c r="G136" s="17"/>
      <c r="H136" s="17"/>
      <c r="I136" s="183" t="s">
        <v>0</v>
      </c>
      <c r="J136" s="183" t="s">
        <v>0</v>
      </c>
      <c r="K136" s="183" t="s">
        <v>0</v>
      </c>
      <c r="L136" s="183" t="s">
        <v>1</v>
      </c>
      <c r="M136" s="183" t="s">
        <v>0</v>
      </c>
      <c r="N136" s="183" t="s">
        <v>0</v>
      </c>
      <c r="O136" s="183" t="s">
        <v>0</v>
      </c>
      <c r="P136" s="17"/>
    </row>
    <row r="137" spans="1:16" ht="23.75" hidden="1" customHeight="1" x14ac:dyDescent="0.3">
      <c r="A137" s="17">
        <f>A94</f>
        <v>0</v>
      </c>
      <c r="C137" s="267" t="str">
        <f>C94</f>
        <v>Section 8D - TRAINING REQUIREMENTS 
FOR HOME-BASED SERVICES Total:</v>
      </c>
      <c r="D137" s="219">
        <f>D94</f>
        <v>0</v>
      </c>
      <c r="E137" s="219">
        <f>E94</f>
        <v>0</v>
      </c>
      <c r="F137" s="221" t="str">
        <f t="shared" si="7"/>
        <v/>
      </c>
      <c r="G137" s="17"/>
      <c r="H137" s="17"/>
      <c r="I137" s="183" t="s">
        <v>0</v>
      </c>
      <c r="J137" s="183" t="s">
        <v>0</v>
      </c>
      <c r="K137" s="183" t="s">
        <v>0</v>
      </c>
      <c r="L137" s="183" t="s">
        <v>1</v>
      </c>
      <c r="M137" s="183" t="s">
        <v>0</v>
      </c>
      <c r="N137" s="183" t="s">
        <v>0</v>
      </c>
      <c r="O137" s="183" t="s">
        <v>0</v>
      </c>
      <c r="P137" s="17"/>
    </row>
    <row r="138" spans="1:16" ht="35.15" customHeight="1" x14ac:dyDescent="0.3">
      <c r="A138" s="17">
        <f>A105</f>
        <v>0</v>
      </c>
      <c r="C138" s="267" t="str">
        <f>C105</f>
        <v>Section 8E - TRAINING AND SPECIALTY REQUIREMENTS FOR 
SUBSTANCE ABUSE PROGRAMS Total:</v>
      </c>
      <c r="D138" s="219">
        <f>D105</f>
        <v>0</v>
      </c>
      <c r="E138" s="219">
        <f>E105</f>
        <v>0</v>
      </c>
      <c r="F138" s="221" t="str">
        <f t="shared" si="7"/>
        <v/>
      </c>
      <c r="G138" s="17"/>
      <c r="H138" s="17"/>
      <c r="I138" s="183" t="s">
        <v>0</v>
      </c>
      <c r="J138" s="183" t="s">
        <v>0</v>
      </c>
      <c r="K138" s="183" t="s">
        <v>0</v>
      </c>
      <c r="L138" s="183" t="s">
        <v>0</v>
      </c>
      <c r="M138" s="183" t="s">
        <v>0</v>
      </c>
      <c r="N138" s="183" t="s">
        <v>1</v>
      </c>
      <c r="O138" s="183" t="s">
        <v>1</v>
      </c>
      <c r="P138" s="17"/>
    </row>
    <row r="139" spans="1:16" ht="25.25" customHeight="1" x14ac:dyDescent="0.3">
      <c r="A139" s="17">
        <f>A112</f>
        <v>0</v>
      </c>
      <c r="C139" s="267" t="str">
        <f>C112</f>
        <v>Section 8F - OTHER SPECIALTY TRAINING REQUIREMENTS Total:</v>
      </c>
      <c r="D139" s="219">
        <f>D112</f>
        <v>0</v>
      </c>
      <c r="E139" s="219">
        <f>E112</f>
        <v>0</v>
      </c>
      <c r="F139" s="221" t="str">
        <f t="shared" si="7"/>
        <v/>
      </c>
      <c r="G139" s="17"/>
      <c r="H139" s="17"/>
      <c r="I139" s="182" t="s">
        <v>0</v>
      </c>
      <c r="J139" s="182" t="s">
        <v>0</v>
      </c>
      <c r="K139" s="182" t="s">
        <v>0</v>
      </c>
      <c r="L139" s="182" t="s">
        <v>1</v>
      </c>
      <c r="M139" s="182" t="s">
        <v>0</v>
      </c>
      <c r="N139" s="182" t="s">
        <v>1</v>
      </c>
      <c r="O139" s="182" t="s">
        <v>1</v>
      </c>
      <c r="P139" s="17"/>
    </row>
    <row r="140" spans="1:16" ht="16.5" customHeight="1" x14ac:dyDescent="0.3">
      <c r="A140" s="17"/>
      <c r="C140" s="259" t="s">
        <v>368</v>
      </c>
      <c r="D140" s="219">
        <f>SUM(D134:D139)</f>
        <v>0</v>
      </c>
      <c r="E140" s="219">
        <f>SUM(E134:E139)</f>
        <v>0</v>
      </c>
      <c r="F140" s="220" t="str">
        <f t="shared" si="7"/>
        <v/>
      </c>
      <c r="G140" s="17"/>
      <c r="H140" s="17"/>
      <c r="I140" s="182" t="s">
        <v>1</v>
      </c>
      <c r="J140" s="182" t="s">
        <v>1</v>
      </c>
      <c r="K140" s="182" t="s">
        <v>1</v>
      </c>
      <c r="L140" s="182" t="s">
        <v>1</v>
      </c>
      <c r="M140" s="182" t="s">
        <v>1</v>
      </c>
      <c r="N140" s="182" t="s">
        <v>1</v>
      </c>
      <c r="O140" s="182" t="s">
        <v>1</v>
      </c>
      <c r="P140" s="17"/>
    </row>
    <row r="141" spans="1:16" ht="25.5" customHeight="1" x14ac:dyDescent="0.3">
      <c r="C141" s="265" t="str">
        <f>C123</f>
        <v>Section  9 - CREDENTIALING AND 
PERSONNEL MANAGEMENT REQUIREMENTS Total:</v>
      </c>
      <c r="D141" s="222">
        <f>D123</f>
        <v>0</v>
      </c>
      <c r="E141" s="222">
        <f>E123</f>
        <v>0</v>
      </c>
      <c r="F141" s="220" t="str">
        <f>IF(ISERROR(SUM(E141/D141)),"",SUM(E141/D141))</f>
        <v/>
      </c>
      <c r="G141" s="17"/>
      <c r="H141" s="17"/>
      <c r="I141" s="182" t="s">
        <v>1</v>
      </c>
      <c r="J141" s="182" t="s">
        <v>1</v>
      </c>
      <c r="K141" s="182" t="s">
        <v>1</v>
      </c>
      <c r="L141" s="182" t="s">
        <v>1</v>
      </c>
      <c r="M141" s="182" t="s">
        <v>1</v>
      </c>
      <c r="N141" s="182" t="s">
        <v>1</v>
      </c>
      <c r="O141" s="182" t="s">
        <v>1</v>
      </c>
    </row>
    <row r="142" spans="1:16" ht="20" customHeight="1" x14ac:dyDescent="0.3">
      <c r="C142" s="260" t="s">
        <v>171</v>
      </c>
      <c r="D142" s="223">
        <f>SUM(D127:D139)</f>
        <v>0</v>
      </c>
      <c r="E142" s="223">
        <f>SUM(D141:E141,D139,D127:E139)</f>
        <v>0</v>
      </c>
      <c r="F142" s="224" t="str">
        <f>IF(ISERROR(SUM(E142/D142)),"",SUM(E142/D142))</f>
        <v/>
      </c>
      <c r="G142" s="17"/>
      <c r="H142" s="17"/>
      <c r="I142" s="182" t="s">
        <v>1</v>
      </c>
      <c r="J142" s="182" t="s">
        <v>1</v>
      </c>
      <c r="K142" s="182" t="s">
        <v>1</v>
      </c>
      <c r="L142" s="182" t="s">
        <v>1</v>
      </c>
      <c r="M142" s="182" t="s">
        <v>1</v>
      </c>
      <c r="N142" s="182" t="s">
        <v>1</v>
      </c>
      <c r="O142" s="182" t="s">
        <v>1</v>
      </c>
    </row>
    <row r="143" spans="1:16" s="178" customFormat="1" x14ac:dyDescent="0.35">
      <c r="A143" s="58"/>
      <c r="B143" s="58"/>
      <c r="C143" s="261"/>
      <c r="D143" s="39"/>
      <c r="E143" s="39"/>
      <c r="F143" s="149"/>
      <c r="G143" s="17"/>
      <c r="I143" s="182"/>
      <c r="J143" s="182"/>
      <c r="K143" s="182"/>
      <c r="L143" s="182"/>
      <c r="M143" s="182"/>
      <c r="N143" s="182"/>
      <c r="O143" s="182"/>
      <c r="P143" s="179"/>
    </row>
  </sheetData>
  <sheetProtection formatCells="0" formatColumns="0" formatRows="0" insertRows="0" sort="0" autoFilter="0"/>
  <autoFilter ref="A6:O142">
    <filterColumn colId="13">
      <filters>
        <filter val="Y"/>
      </filters>
    </filterColumn>
  </autoFilter>
  <mergeCells count="6">
    <mergeCell ref="B83:H83"/>
    <mergeCell ref="A1:B1"/>
    <mergeCell ref="E1:H5"/>
    <mergeCell ref="A2:B2"/>
    <mergeCell ref="A3:B3"/>
    <mergeCell ref="A4:B4"/>
  </mergeCells>
  <conditionalFormatting sqref="D16:E16 D30 D39:D43 D49 D8:D15 D96:D104 D120:D122">
    <cfRule type="cellIs" dxfId="77" priority="26" stopIfTrue="1" operator="equal">
      <formula>0</formula>
    </cfRule>
  </conditionalFormatting>
  <conditionalFormatting sqref="D24:E24">
    <cfRule type="cellIs" dxfId="76" priority="25" stopIfTrue="1" operator="equal">
      <formula>0</formula>
    </cfRule>
  </conditionalFormatting>
  <conditionalFormatting sqref="D31:E31">
    <cfRule type="cellIs" dxfId="75" priority="24" stopIfTrue="1" operator="equal">
      <formula>0</formula>
    </cfRule>
  </conditionalFormatting>
  <conditionalFormatting sqref="D37:E37">
    <cfRule type="cellIs" dxfId="74" priority="23" stopIfTrue="1" operator="equal">
      <formula>0</formula>
    </cfRule>
  </conditionalFormatting>
  <conditionalFormatting sqref="D44:E44">
    <cfRule type="cellIs" dxfId="73" priority="22" stopIfTrue="1" operator="equal">
      <formula>0</formula>
    </cfRule>
  </conditionalFormatting>
  <conditionalFormatting sqref="D71:E71">
    <cfRule type="cellIs" dxfId="72" priority="21" stopIfTrue="1" operator="equal">
      <formula>0</formula>
    </cfRule>
  </conditionalFormatting>
  <conditionalFormatting sqref="D81:E81">
    <cfRule type="cellIs" dxfId="71" priority="20" stopIfTrue="1" operator="equal">
      <formula>0</formula>
    </cfRule>
  </conditionalFormatting>
  <conditionalFormatting sqref="D114">
    <cfRule type="cellIs" dxfId="70" priority="19" stopIfTrue="1" operator="equal">
      <formula>0</formula>
    </cfRule>
  </conditionalFormatting>
  <conditionalFormatting sqref="D18:D23">
    <cfRule type="cellIs" dxfId="69" priority="18" stopIfTrue="1" operator="equal">
      <formula>0</formula>
    </cfRule>
  </conditionalFormatting>
  <conditionalFormatting sqref="D26:D29">
    <cfRule type="cellIs" dxfId="68" priority="17" stopIfTrue="1" operator="equal">
      <formula>0</formula>
    </cfRule>
  </conditionalFormatting>
  <conditionalFormatting sqref="D33:D36">
    <cfRule type="cellIs" dxfId="67" priority="16" stopIfTrue="1" operator="equal">
      <formula>0</formula>
    </cfRule>
  </conditionalFormatting>
  <conditionalFormatting sqref="D46:D48">
    <cfRule type="cellIs" dxfId="66" priority="15" stopIfTrue="1" operator="equal">
      <formula>0</formula>
    </cfRule>
  </conditionalFormatting>
  <conditionalFormatting sqref="D50:E50">
    <cfRule type="cellIs" dxfId="65" priority="14" stopIfTrue="1" operator="equal">
      <formula>0</formula>
    </cfRule>
  </conditionalFormatting>
  <conditionalFormatting sqref="D52:D57">
    <cfRule type="cellIs" dxfId="64" priority="13" stopIfTrue="1" operator="equal">
      <formula>0</formula>
    </cfRule>
  </conditionalFormatting>
  <conditionalFormatting sqref="D58:E58">
    <cfRule type="cellIs" dxfId="63" priority="12" stopIfTrue="1" operator="equal">
      <formula>0</formula>
    </cfRule>
  </conditionalFormatting>
  <conditionalFormatting sqref="D123:E124">
    <cfRule type="cellIs" dxfId="62" priority="11" stopIfTrue="1" operator="equal">
      <formula>0</formula>
    </cfRule>
  </conditionalFormatting>
  <conditionalFormatting sqref="D61:D70">
    <cfRule type="cellIs" dxfId="61" priority="10" stopIfTrue="1" operator="equal">
      <formula>0</formula>
    </cfRule>
  </conditionalFormatting>
  <conditionalFormatting sqref="D74:D80">
    <cfRule type="cellIs" dxfId="60" priority="9" stopIfTrue="1" operator="equal">
      <formula>0</formula>
    </cfRule>
  </conditionalFormatting>
  <conditionalFormatting sqref="D87:E87">
    <cfRule type="cellIs" dxfId="59" priority="8" stopIfTrue="1" operator="equal">
      <formula>0</formula>
    </cfRule>
  </conditionalFormatting>
  <conditionalFormatting sqref="D84:D86">
    <cfRule type="cellIs" dxfId="58" priority="7" stopIfTrue="1" operator="equal">
      <formula>0</formula>
    </cfRule>
  </conditionalFormatting>
  <conditionalFormatting sqref="D89:D93">
    <cfRule type="cellIs" dxfId="57" priority="6" stopIfTrue="1" operator="equal">
      <formula>0</formula>
    </cfRule>
  </conditionalFormatting>
  <conditionalFormatting sqref="D94:E94">
    <cfRule type="cellIs" dxfId="56" priority="5" stopIfTrue="1" operator="equal">
      <formula>0</formula>
    </cfRule>
  </conditionalFormatting>
  <conditionalFormatting sqref="D105:E105">
    <cfRule type="cellIs" dxfId="55" priority="4" stopIfTrue="1" operator="equal">
      <formula>0</formula>
    </cfRule>
  </conditionalFormatting>
  <conditionalFormatting sqref="D107:D111">
    <cfRule type="cellIs" dxfId="54" priority="3" stopIfTrue="1" operator="equal">
      <formula>0</formula>
    </cfRule>
  </conditionalFormatting>
  <conditionalFormatting sqref="D112:E112">
    <cfRule type="cellIs" dxfId="53" priority="2" stopIfTrue="1" operator="equal">
      <formula>0</formula>
    </cfRule>
  </conditionalFormatting>
  <conditionalFormatting sqref="D115:D119">
    <cfRule type="cellIs" dxfId="52" priority="1" stopIfTrue="1" operator="equal">
      <formula>0</formula>
    </cfRule>
  </conditionalFormatting>
  <dataValidations count="2">
    <dataValidation type="whole" allowBlank="1" showInputMessage="1" showErrorMessage="1" errorTitle="Enter 0, 1, or 2" error="If N/A, note that in the comments and leave the score boxes blank." sqref="D89:E93 D59:E70 D84:E86 D32:E36 D51:E57 D18:E23 D74:E80 E25 D106:E111 D95:E104 D26:E30 D45:E49 D38:E43 D8:D15 D114:E122">
      <formula1>0</formula1>
      <formula2>2</formula2>
    </dataValidation>
    <dataValidation type="whole" allowBlank="1" showErrorMessage="1" errorTitle="Enter 0, 1, or 2" error="_x000a_If N/A, note this in the comments and leave the score boxes blank." sqref="E8:E15">
      <formula1>0</formula1>
      <formula2>2</formula2>
    </dataValidation>
  </dataValidations>
  <printOptions horizontalCentered="1"/>
  <pageMargins left="0.2" right="0.2" top="0.75" bottom="0.75" header="0.3" footer="0.3"/>
  <pageSetup scale="90" orientation="landscape" horizontalDpi="4294967295" verticalDpi="4294967295" r:id="rId1"/>
  <headerFooter>
    <oddHeader xml:space="preserve">&amp;C&amp;"Arial,Bold"&amp;9Southwest Michigan Behavioral Health ~ Administrative Site Review Tool ~ Fiscal Year 2014 </oddHeader>
    <oddFooter>&amp;R&amp;6Page &amp;P of &amp;N
v5.30.14</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IV143"/>
  <sheetViews>
    <sheetView view="pageBreakPreview" zoomScale="110" zoomScaleNormal="70" zoomScaleSheetLayoutView="110" workbookViewId="0">
      <selection activeCell="C2" sqref="C2"/>
    </sheetView>
  </sheetViews>
  <sheetFormatPr defaultColWidth="8.6328125" defaultRowHeight="14" x14ac:dyDescent="0.3"/>
  <cols>
    <col min="1" max="1" width="1.453125" style="58" customWidth="1"/>
    <col min="2" max="2" width="9.453125" style="58" customWidth="1"/>
    <col min="3" max="3" width="41.6328125" style="261" customWidth="1"/>
    <col min="4" max="4" width="6.36328125" style="39" customWidth="1"/>
    <col min="5" max="5" width="5.36328125" style="39" customWidth="1"/>
    <col min="6" max="6" width="16.36328125" style="149" customWidth="1"/>
    <col min="7" max="7" width="33.453125" style="180" customWidth="1"/>
    <col min="8" max="8" width="33.453125" style="178" customWidth="1"/>
    <col min="9" max="15" width="2.36328125" style="132" customWidth="1"/>
    <col min="16" max="16" width="9.36328125" style="60" customWidth="1"/>
    <col min="17" max="256" width="9.36328125" style="17" customWidth="1"/>
    <col min="257" max="16384" width="8.6328125" style="166"/>
  </cols>
  <sheetData>
    <row r="1" spans="1:16" s="58" customFormat="1" ht="12.75" customHeight="1" x14ac:dyDescent="0.2">
      <c r="A1" s="444" t="s">
        <v>145</v>
      </c>
      <c r="B1" s="444"/>
      <c r="C1" s="249"/>
      <c r="D1" s="59"/>
      <c r="E1" s="445" t="s">
        <v>247</v>
      </c>
      <c r="F1" s="446"/>
      <c r="G1" s="446"/>
      <c r="H1" s="446"/>
      <c r="I1" s="132"/>
      <c r="J1" s="132"/>
      <c r="K1" s="132"/>
      <c r="L1" s="132"/>
      <c r="M1" s="132"/>
      <c r="N1" s="132"/>
      <c r="O1" s="132"/>
      <c r="P1" s="86"/>
    </row>
    <row r="2" spans="1:16" s="58" customFormat="1" ht="11.5" x14ac:dyDescent="0.2">
      <c r="A2" s="444" t="s">
        <v>146</v>
      </c>
      <c r="B2" s="444"/>
      <c r="C2" s="250"/>
      <c r="D2" s="87"/>
      <c r="E2" s="446"/>
      <c r="F2" s="446"/>
      <c r="G2" s="446"/>
      <c r="H2" s="446"/>
      <c r="I2" s="132"/>
      <c r="J2" s="132"/>
      <c r="K2" s="132"/>
      <c r="L2" s="132"/>
      <c r="M2" s="132"/>
      <c r="N2" s="132"/>
      <c r="O2" s="132"/>
      <c r="P2" s="86"/>
    </row>
    <row r="3" spans="1:16" s="58" customFormat="1" ht="11.5" x14ac:dyDescent="0.2">
      <c r="A3" s="444" t="s">
        <v>147</v>
      </c>
      <c r="B3" s="444"/>
      <c r="C3" s="249"/>
      <c r="D3" s="59"/>
      <c r="E3" s="446"/>
      <c r="F3" s="446"/>
      <c r="G3" s="446"/>
      <c r="H3" s="446"/>
      <c r="I3" s="132"/>
      <c r="J3" s="132"/>
      <c r="K3" s="132"/>
      <c r="L3" s="132"/>
      <c r="M3" s="132"/>
      <c r="N3" s="132"/>
      <c r="O3" s="132"/>
      <c r="P3" s="86"/>
    </row>
    <row r="4" spans="1:16" s="58" customFormat="1" ht="11.5" x14ac:dyDescent="0.2">
      <c r="A4" s="444" t="s">
        <v>148</v>
      </c>
      <c r="B4" s="444"/>
      <c r="C4" s="251"/>
      <c r="D4" s="59"/>
      <c r="E4" s="446"/>
      <c r="F4" s="446"/>
      <c r="G4" s="446"/>
      <c r="H4" s="446"/>
      <c r="I4" s="132"/>
      <c r="J4" s="132"/>
      <c r="K4" s="132"/>
      <c r="L4" s="132"/>
      <c r="M4" s="132"/>
      <c r="N4" s="132"/>
      <c r="O4" s="132"/>
      <c r="P4" s="86"/>
    </row>
    <row r="5" spans="1:16" s="58" customFormat="1" ht="24.75" customHeight="1" x14ac:dyDescent="0.35">
      <c r="B5" s="80"/>
      <c r="C5" s="252"/>
      <c r="D5" s="59"/>
      <c r="E5" s="446"/>
      <c r="F5" s="446"/>
      <c r="G5" s="446"/>
      <c r="H5" s="446"/>
      <c r="I5" s="132"/>
      <c r="J5" s="132"/>
      <c r="K5" s="132"/>
      <c r="L5" s="132"/>
      <c r="M5" s="132"/>
      <c r="N5" s="132"/>
      <c r="O5" s="132"/>
      <c r="P5" s="86"/>
    </row>
    <row r="6" spans="1:16" ht="23" customHeight="1" x14ac:dyDescent="0.3">
      <c r="A6" s="88"/>
      <c r="B6" s="64"/>
      <c r="C6" s="253"/>
      <c r="D6" s="40" t="s">
        <v>149</v>
      </c>
      <c r="E6" s="40" t="s">
        <v>150</v>
      </c>
      <c r="F6" s="19" t="s">
        <v>151</v>
      </c>
      <c r="G6" s="18" t="s">
        <v>152</v>
      </c>
      <c r="H6" s="18" t="s">
        <v>153</v>
      </c>
      <c r="I6" s="129" t="s">
        <v>257</v>
      </c>
      <c r="J6" s="129" t="s">
        <v>135</v>
      </c>
      <c r="K6" s="129" t="s">
        <v>258</v>
      </c>
      <c r="L6" s="129" t="s">
        <v>259</v>
      </c>
      <c r="M6" s="129" t="s">
        <v>260</v>
      </c>
      <c r="N6" s="129" t="s">
        <v>261</v>
      </c>
      <c r="O6" s="129" t="s">
        <v>262</v>
      </c>
      <c r="P6" s="165"/>
    </row>
    <row r="7" spans="1:16" s="167" customFormat="1" ht="14.75" customHeight="1" x14ac:dyDescent="0.35">
      <c r="A7" s="216" t="s">
        <v>306</v>
      </c>
      <c r="B7" s="216"/>
      <c r="C7" s="254"/>
      <c r="D7" s="229"/>
      <c r="E7" s="214"/>
      <c r="F7" s="215"/>
      <c r="G7" s="216"/>
      <c r="H7" s="216"/>
      <c r="I7" s="131" t="s">
        <v>1</v>
      </c>
      <c r="J7" s="131" t="s">
        <v>1</v>
      </c>
      <c r="K7" s="131" t="s">
        <v>1</v>
      </c>
      <c r="L7" s="131" t="s">
        <v>1</v>
      </c>
      <c r="M7" s="131" t="s">
        <v>1</v>
      </c>
      <c r="N7" s="131" t="s">
        <v>1</v>
      </c>
      <c r="O7" s="131" t="s">
        <v>1</v>
      </c>
    </row>
    <row r="8" spans="1:16" ht="62.15" customHeight="1" x14ac:dyDescent="0.3">
      <c r="A8" s="227"/>
      <c r="B8" s="196">
        <v>1.1000000000000001</v>
      </c>
      <c r="C8" s="245" t="s">
        <v>132</v>
      </c>
      <c r="D8" s="228">
        <f t="shared" ref="D8:D15" si="0">COUNT(E8)*2</f>
        <v>0</v>
      </c>
      <c r="E8" s="50"/>
      <c r="F8" s="46"/>
      <c r="G8" s="47"/>
      <c r="H8" s="48"/>
      <c r="I8" s="132" t="s">
        <v>0</v>
      </c>
      <c r="J8" s="132" t="s">
        <v>1</v>
      </c>
      <c r="K8" s="132" t="s">
        <v>1</v>
      </c>
      <c r="L8" s="132" t="s">
        <v>0</v>
      </c>
      <c r="M8" s="132" t="s">
        <v>0</v>
      </c>
      <c r="N8" s="132" t="s">
        <v>1</v>
      </c>
      <c r="O8" s="132" t="s">
        <v>1</v>
      </c>
      <c r="P8" s="17"/>
    </row>
    <row r="9" spans="1:16" ht="37.25" customHeight="1" x14ac:dyDescent="0.3">
      <c r="A9" s="89"/>
      <c r="B9" s="36">
        <v>1.2</v>
      </c>
      <c r="C9" s="3" t="s">
        <v>140</v>
      </c>
      <c r="D9" s="49">
        <f t="shared" si="0"/>
        <v>0</v>
      </c>
      <c r="E9" s="41"/>
      <c r="F9" s="142" t="s">
        <v>130</v>
      </c>
      <c r="G9" s="22"/>
      <c r="H9" s="22"/>
      <c r="I9" s="132" t="s">
        <v>1</v>
      </c>
      <c r="J9" s="132" t="s">
        <v>1</v>
      </c>
      <c r="K9" s="132" t="s">
        <v>1</v>
      </c>
      <c r="L9" s="132" t="s">
        <v>0</v>
      </c>
      <c r="M9" s="132" t="s">
        <v>0</v>
      </c>
      <c r="N9" s="132" t="s">
        <v>1</v>
      </c>
      <c r="O9" s="132" t="s">
        <v>1</v>
      </c>
    </row>
    <row r="10" spans="1:16" ht="26" customHeight="1" x14ac:dyDescent="0.3">
      <c r="A10" s="89"/>
      <c r="B10" s="36">
        <v>1.3</v>
      </c>
      <c r="C10" s="3" t="s">
        <v>155</v>
      </c>
      <c r="D10" s="49">
        <f t="shared" si="0"/>
        <v>0</v>
      </c>
      <c r="E10" s="41"/>
      <c r="F10" s="24" t="s">
        <v>139</v>
      </c>
      <c r="G10" s="22"/>
      <c r="H10" s="22"/>
      <c r="I10" s="132" t="s">
        <v>1</v>
      </c>
      <c r="J10" s="132" t="s">
        <v>1</v>
      </c>
      <c r="K10" s="132" t="s">
        <v>1</v>
      </c>
      <c r="L10" s="132" t="s">
        <v>1</v>
      </c>
      <c r="M10" s="132" t="s">
        <v>1</v>
      </c>
      <c r="N10" s="132" t="s">
        <v>1</v>
      </c>
      <c r="O10" s="132" t="s">
        <v>1</v>
      </c>
    </row>
    <row r="11" spans="1:16" ht="21" x14ac:dyDescent="0.3">
      <c r="A11" s="11"/>
      <c r="B11" s="36">
        <v>1.4</v>
      </c>
      <c r="C11" s="3" t="s">
        <v>156</v>
      </c>
      <c r="D11" s="49">
        <f t="shared" si="0"/>
        <v>0</v>
      </c>
      <c r="E11" s="41"/>
      <c r="F11" s="20" t="s">
        <v>139</v>
      </c>
      <c r="G11" s="23"/>
      <c r="H11" s="22"/>
      <c r="I11" s="132" t="s">
        <v>0</v>
      </c>
      <c r="J11" s="132" t="s">
        <v>1</v>
      </c>
      <c r="K11" s="132" t="s">
        <v>1</v>
      </c>
      <c r="L11" s="132" t="s">
        <v>1</v>
      </c>
      <c r="M11" s="132" t="s">
        <v>1</v>
      </c>
      <c r="N11" s="132" t="s">
        <v>1</v>
      </c>
      <c r="O11" s="132" t="s">
        <v>1</v>
      </c>
      <c r="P11" s="17"/>
    </row>
    <row r="12" spans="1:16" ht="39" customHeight="1" x14ac:dyDescent="0.3">
      <c r="A12" s="90"/>
      <c r="B12" s="36">
        <v>1.5</v>
      </c>
      <c r="C12" s="3" t="s">
        <v>162</v>
      </c>
      <c r="D12" s="49">
        <f t="shared" si="0"/>
        <v>0</v>
      </c>
      <c r="E12" s="41"/>
      <c r="F12" s="20" t="s">
        <v>161</v>
      </c>
      <c r="G12" s="23"/>
      <c r="H12" s="22"/>
      <c r="I12" s="132" t="s">
        <v>1</v>
      </c>
      <c r="J12" s="132" t="s">
        <v>1</v>
      </c>
      <c r="K12" s="132" t="s">
        <v>1</v>
      </c>
      <c r="L12" s="132" t="s">
        <v>1</v>
      </c>
      <c r="M12" s="132" t="s">
        <v>1</v>
      </c>
      <c r="N12" s="132" t="s">
        <v>1</v>
      </c>
      <c r="O12" s="132" t="s">
        <v>1</v>
      </c>
    </row>
    <row r="13" spans="1:16" ht="84.5" customHeight="1" x14ac:dyDescent="0.3">
      <c r="A13" s="90"/>
      <c r="B13" s="36">
        <v>1.6</v>
      </c>
      <c r="C13" s="3" t="s">
        <v>219</v>
      </c>
      <c r="D13" s="49">
        <f t="shared" si="0"/>
        <v>0</v>
      </c>
      <c r="E13" s="41"/>
      <c r="F13" s="20" t="s">
        <v>169</v>
      </c>
      <c r="G13" s="23"/>
      <c r="H13" s="22"/>
      <c r="I13" s="132" t="s">
        <v>1</v>
      </c>
      <c r="J13" s="132" t="s">
        <v>1</v>
      </c>
      <c r="K13" s="132" t="s">
        <v>1</v>
      </c>
      <c r="L13" s="132" t="s">
        <v>1</v>
      </c>
      <c r="M13" s="132" t="s">
        <v>1</v>
      </c>
      <c r="N13" s="132" t="s">
        <v>1</v>
      </c>
      <c r="O13" s="132" t="s">
        <v>1</v>
      </c>
    </row>
    <row r="14" spans="1:16" ht="31.5" customHeight="1" x14ac:dyDescent="0.3">
      <c r="A14" s="4"/>
      <c r="B14" s="36">
        <v>1.7</v>
      </c>
      <c r="C14" s="3" t="s">
        <v>138</v>
      </c>
      <c r="D14" s="49">
        <f t="shared" si="0"/>
        <v>0</v>
      </c>
      <c r="E14" s="41"/>
      <c r="F14" s="20" t="s">
        <v>137</v>
      </c>
      <c r="G14" s="23"/>
      <c r="H14" s="22"/>
      <c r="I14" s="132" t="s">
        <v>0</v>
      </c>
      <c r="J14" s="132" t="s">
        <v>0</v>
      </c>
      <c r="K14" s="132" t="s">
        <v>0</v>
      </c>
      <c r="L14" s="132" t="s">
        <v>0</v>
      </c>
      <c r="M14" s="132" t="s">
        <v>0</v>
      </c>
      <c r="N14" s="132" t="s">
        <v>1</v>
      </c>
      <c r="O14" s="132" t="s">
        <v>1</v>
      </c>
      <c r="P14" s="17"/>
    </row>
    <row r="15" spans="1:16" ht="37.25" customHeight="1" x14ac:dyDescent="0.3">
      <c r="A15" s="4"/>
      <c r="B15" s="36">
        <v>1.8</v>
      </c>
      <c r="C15" s="3" t="s">
        <v>157</v>
      </c>
      <c r="D15" s="49">
        <f t="shared" si="0"/>
        <v>0</v>
      </c>
      <c r="E15" s="41"/>
      <c r="F15" s="20" t="s">
        <v>137</v>
      </c>
      <c r="G15" s="23"/>
      <c r="H15" s="22"/>
      <c r="I15" s="132" t="s">
        <v>0</v>
      </c>
      <c r="J15" s="132" t="s">
        <v>0</v>
      </c>
      <c r="K15" s="132" t="s">
        <v>0</v>
      </c>
      <c r="L15" s="132" t="s">
        <v>0</v>
      </c>
      <c r="M15" s="132" t="s">
        <v>0</v>
      </c>
      <c r="N15" s="132" t="s">
        <v>1</v>
      </c>
      <c r="O15" s="132" t="s">
        <v>1</v>
      </c>
      <c r="P15" s="17"/>
    </row>
    <row r="16" spans="1:16" s="170" customFormat="1" ht="24" customHeight="1" x14ac:dyDescent="0.35">
      <c r="A16" s="91"/>
      <c r="B16" s="82"/>
      <c r="C16" s="230" t="s">
        <v>301</v>
      </c>
      <c r="D16" s="44">
        <f>SUM(D8:D15)</f>
        <v>0</v>
      </c>
      <c r="E16" s="44">
        <f>SUM(E8:E15)</f>
        <v>0</v>
      </c>
      <c r="F16" s="147" t="s">
        <v>167</v>
      </c>
      <c r="G16" s="197" t="str">
        <f>IF(ISERROR(SUM(E16/D16)),"",SUM(E16/D16))</f>
        <v/>
      </c>
      <c r="H16" s="45"/>
      <c r="I16" s="131" t="s">
        <v>1</v>
      </c>
      <c r="J16" s="131" t="s">
        <v>1</v>
      </c>
      <c r="K16" s="131" t="s">
        <v>1</v>
      </c>
      <c r="L16" s="131" t="s">
        <v>1</v>
      </c>
      <c r="M16" s="131" t="s">
        <v>1</v>
      </c>
      <c r="N16" s="131" t="s">
        <v>1</v>
      </c>
      <c r="O16" s="131" t="s">
        <v>1</v>
      </c>
      <c r="P16" s="169"/>
    </row>
    <row r="17" spans="1:16" s="16" customFormat="1" ht="16.25" customHeight="1" x14ac:dyDescent="0.35">
      <c r="A17" s="199" t="s">
        <v>307</v>
      </c>
      <c r="B17" s="202"/>
      <c r="C17" s="198"/>
      <c r="D17" s="200"/>
      <c r="E17" s="200"/>
      <c r="F17" s="201"/>
      <c r="G17" s="198"/>
      <c r="H17" s="198"/>
      <c r="I17" s="131" t="s">
        <v>0</v>
      </c>
      <c r="J17" s="131" t="s">
        <v>0</v>
      </c>
      <c r="K17" s="131" t="s">
        <v>0</v>
      </c>
      <c r="L17" s="131" t="s">
        <v>1</v>
      </c>
      <c r="M17" s="131" t="s">
        <v>1</v>
      </c>
      <c r="N17" s="131" t="s">
        <v>0</v>
      </c>
      <c r="O17" s="131" t="s">
        <v>1</v>
      </c>
    </row>
    <row r="18" spans="1:16" ht="27" hidden="1" customHeight="1" x14ac:dyDescent="0.3">
      <c r="A18" s="4"/>
      <c r="B18" s="36">
        <v>2.1</v>
      </c>
      <c r="C18" s="3" t="s">
        <v>123</v>
      </c>
      <c r="D18" s="49">
        <f t="shared" ref="D18:D23" si="1">COUNT(E18)*2</f>
        <v>0</v>
      </c>
      <c r="E18" s="41"/>
      <c r="F18" s="20" t="s">
        <v>122</v>
      </c>
      <c r="G18" s="23"/>
      <c r="H18" s="22"/>
      <c r="I18" s="132" t="s">
        <v>0</v>
      </c>
      <c r="J18" s="132" t="s">
        <v>0</v>
      </c>
      <c r="K18" s="132" t="s">
        <v>0</v>
      </c>
      <c r="L18" s="132" t="s">
        <v>1</v>
      </c>
      <c r="M18" s="132" t="s">
        <v>0</v>
      </c>
      <c r="N18" s="132" t="s">
        <v>0</v>
      </c>
      <c r="O18" s="132" t="s">
        <v>0</v>
      </c>
      <c r="P18" s="17"/>
    </row>
    <row r="19" spans="1:16" ht="40.5" hidden="1" customHeight="1" x14ac:dyDescent="0.3">
      <c r="A19" s="4"/>
      <c r="B19" s="36">
        <v>2.2000000000000002</v>
      </c>
      <c r="C19" s="3" t="s">
        <v>121</v>
      </c>
      <c r="D19" s="49">
        <f t="shared" si="1"/>
        <v>0</v>
      </c>
      <c r="E19" s="41"/>
      <c r="F19" s="20" t="s">
        <v>120</v>
      </c>
      <c r="G19" s="23"/>
      <c r="H19" s="22"/>
      <c r="I19" s="132" t="s">
        <v>0</v>
      </c>
      <c r="J19" s="132" t="s">
        <v>0</v>
      </c>
      <c r="K19" s="132" t="s">
        <v>0</v>
      </c>
      <c r="L19" s="132" t="s">
        <v>1</v>
      </c>
      <c r="M19" s="132" t="s">
        <v>0</v>
      </c>
      <c r="N19" s="132" t="s">
        <v>0</v>
      </c>
      <c r="O19" s="132" t="s">
        <v>0</v>
      </c>
      <c r="P19" s="17"/>
    </row>
    <row r="20" spans="1:16" ht="61.25" hidden="1" customHeight="1" x14ac:dyDescent="0.3">
      <c r="A20" s="4"/>
      <c r="B20" s="36">
        <v>2.2999999999999998</v>
      </c>
      <c r="C20" s="3" t="s">
        <v>119</v>
      </c>
      <c r="D20" s="49">
        <f t="shared" si="1"/>
        <v>0</v>
      </c>
      <c r="E20" s="41"/>
      <c r="F20" s="20" t="s">
        <v>118</v>
      </c>
      <c r="G20" s="23"/>
      <c r="H20" s="22"/>
      <c r="I20" s="132" t="s">
        <v>0</v>
      </c>
      <c r="J20" s="132" t="s">
        <v>0</v>
      </c>
      <c r="K20" s="132" t="s">
        <v>0</v>
      </c>
      <c r="L20" s="132" t="s">
        <v>1</v>
      </c>
      <c r="M20" s="132" t="s">
        <v>0</v>
      </c>
      <c r="N20" s="132" t="s">
        <v>0</v>
      </c>
      <c r="O20" s="132" t="s">
        <v>0</v>
      </c>
      <c r="P20" s="17"/>
    </row>
    <row r="21" spans="1:16" ht="62" hidden="1" customHeight="1" x14ac:dyDescent="0.3">
      <c r="A21" s="4"/>
      <c r="B21" s="36">
        <v>2.4</v>
      </c>
      <c r="C21" s="3" t="s">
        <v>117</v>
      </c>
      <c r="D21" s="49">
        <f t="shared" si="1"/>
        <v>0</v>
      </c>
      <c r="E21" s="41"/>
      <c r="F21" s="20" t="s">
        <v>116</v>
      </c>
      <c r="G21" s="23"/>
      <c r="H21" s="22"/>
      <c r="I21" s="132" t="s">
        <v>0</v>
      </c>
      <c r="J21" s="132" t="s">
        <v>0</v>
      </c>
      <c r="K21" s="132" t="s">
        <v>0</v>
      </c>
      <c r="L21" s="132" t="s">
        <v>1</v>
      </c>
      <c r="M21" s="132" t="s">
        <v>0</v>
      </c>
      <c r="N21" s="132" t="s">
        <v>0</v>
      </c>
      <c r="O21" s="132" t="s">
        <v>0</v>
      </c>
      <c r="P21" s="17"/>
    </row>
    <row r="22" spans="1:16" ht="49.4" customHeight="1" x14ac:dyDescent="0.3">
      <c r="A22" s="4"/>
      <c r="B22" s="36">
        <v>2.5</v>
      </c>
      <c r="C22" s="3" t="s">
        <v>164</v>
      </c>
      <c r="D22" s="49">
        <f t="shared" si="1"/>
        <v>0</v>
      </c>
      <c r="E22" s="41"/>
      <c r="F22" s="20" t="s">
        <v>116</v>
      </c>
      <c r="G22" s="23"/>
      <c r="H22" s="22"/>
      <c r="I22" s="132" t="s">
        <v>0</v>
      </c>
      <c r="J22" s="132" t="s">
        <v>0</v>
      </c>
      <c r="K22" s="132" t="s">
        <v>0</v>
      </c>
      <c r="L22" s="132" t="s">
        <v>1</v>
      </c>
      <c r="M22" s="132" t="s">
        <v>0</v>
      </c>
      <c r="N22" s="132" t="s">
        <v>0</v>
      </c>
      <c r="O22" s="132" t="s">
        <v>1</v>
      </c>
      <c r="P22" s="17"/>
    </row>
    <row r="23" spans="1:16" ht="48" hidden="1" customHeight="1" x14ac:dyDescent="0.3">
      <c r="A23" s="4"/>
      <c r="B23" s="36">
        <v>2.6</v>
      </c>
      <c r="C23" s="3" t="s">
        <v>115</v>
      </c>
      <c r="D23" s="49">
        <f t="shared" si="1"/>
        <v>0</v>
      </c>
      <c r="E23" s="41"/>
      <c r="F23" s="20" t="s">
        <v>114</v>
      </c>
      <c r="G23" s="23"/>
      <c r="H23" s="22"/>
      <c r="I23" s="132" t="s">
        <v>0</v>
      </c>
      <c r="J23" s="132" t="s">
        <v>0</v>
      </c>
      <c r="K23" s="132" t="s">
        <v>0</v>
      </c>
      <c r="L23" s="132" t="s">
        <v>0</v>
      </c>
      <c r="M23" s="132" t="s">
        <v>1</v>
      </c>
      <c r="N23" s="132" t="s">
        <v>0</v>
      </c>
      <c r="O23" s="132" t="s">
        <v>0</v>
      </c>
      <c r="P23" s="17"/>
    </row>
    <row r="24" spans="1:16" s="170" customFormat="1" ht="24" customHeight="1" x14ac:dyDescent="0.35">
      <c r="A24" s="53"/>
      <c r="B24" s="57"/>
      <c r="C24" s="230" t="s">
        <v>302</v>
      </c>
      <c r="D24" s="44">
        <f>SUM(D18:D23)</f>
        <v>0</v>
      </c>
      <c r="E24" s="44">
        <f>SUM(E18:E23)</f>
        <v>0</v>
      </c>
      <c r="F24" s="147" t="s">
        <v>167</v>
      </c>
      <c r="G24" s="37" t="str">
        <f>IF(ISERROR(SUM(E24/D24)),"",SUM(E24/D24))</f>
        <v/>
      </c>
      <c r="H24" s="45"/>
      <c r="I24" s="131" t="s">
        <v>0</v>
      </c>
      <c r="J24" s="131" t="s">
        <v>0</v>
      </c>
      <c r="K24" s="131" t="s">
        <v>0</v>
      </c>
      <c r="L24" s="131" t="s">
        <v>1</v>
      </c>
      <c r="M24" s="131" t="s">
        <v>1</v>
      </c>
      <c r="N24" s="131" t="s">
        <v>0</v>
      </c>
      <c r="O24" s="131" t="s">
        <v>1</v>
      </c>
    </row>
    <row r="25" spans="1:16" s="167" customFormat="1" ht="12.75" customHeight="1" x14ac:dyDescent="0.35">
      <c r="A25" s="199" t="s">
        <v>303</v>
      </c>
      <c r="B25" s="202"/>
      <c r="C25" s="198"/>
      <c r="D25" s="200"/>
      <c r="E25" s="200"/>
      <c r="F25" s="201"/>
      <c r="G25" s="198"/>
      <c r="H25" s="198"/>
      <c r="I25" s="131" t="s">
        <v>1</v>
      </c>
      <c r="J25" s="131" t="s">
        <v>1</v>
      </c>
      <c r="K25" s="131" t="s">
        <v>1</v>
      </c>
      <c r="L25" s="131" t="s">
        <v>1</v>
      </c>
      <c r="M25" s="131" t="s">
        <v>1</v>
      </c>
      <c r="N25" s="131" t="s">
        <v>1</v>
      </c>
      <c r="O25" s="131" t="s">
        <v>1</v>
      </c>
      <c r="P25" s="171"/>
    </row>
    <row r="26" spans="1:16" ht="54" customHeight="1" x14ac:dyDescent="0.3">
      <c r="A26" s="93"/>
      <c r="B26" s="196">
        <v>3.1</v>
      </c>
      <c r="C26" s="245" t="s">
        <v>113</v>
      </c>
      <c r="D26" s="49">
        <f>COUNT(E26)*2</f>
        <v>0</v>
      </c>
      <c r="E26" s="50"/>
      <c r="F26" s="46" t="s">
        <v>111</v>
      </c>
      <c r="G26" s="47"/>
      <c r="H26" s="48"/>
      <c r="I26" s="132" t="s">
        <v>1</v>
      </c>
      <c r="J26" s="132" t="s">
        <v>1</v>
      </c>
      <c r="K26" s="132" t="s">
        <v>1</v>
      </c>
      <c r="L26" s="132" t="s">
        <v>1</v>
      </c>
      <c r="M26" s="132" t="s">
        <v>1</v>
      </c>
      <c r="N26" s="132" t="s">
        <v>1</v>
      </c>
      <c r="O26" s="132" t="s">
        <v>1</v>
      </c>
    </row>
    <row r="27" spans="1:16" ht="45.5" customHeight="1" x14ac:dyDescent="0.3">
      <c r="A27" s="90"/>
      <c r="B27" s="36">
        <v>3.2</v>
      </c>
      <c r="C27" s="3" t="s">
        <v>112</v>
      </c>
      <c r="D27" s="49">
        <f>COUNT(E27)*2</f>
        <v>0</v>
      </c>
      <c r="E27" s="41"/>
      <c r="F27" s="24" t="s">
        <v>111</v>
      </c>
      <c r="G27" s="22"/>
      <c r="H27" s="23"/>
      <c r="I27" s="132" t="s">
        <v>1</v>
      </c>
      <c r="J27" s="132" t="s">
        <v>1</v>
      </c>
      <c r="K27" s="132" t="s">
        <v>1</v>
      </c>
      <c r="L27" s="132" t="s">
        <v>1</v>
      </c>
      <c r="M27" s="132" t="s">
        <v>1</v>
      </c>
      <c r="N27" s="132" t="s">
        <v>1</v>
      </c>
      <c r="O27" s="132" t="s">
        <v>1</v>
      </c>
    </row>
    <row r="28" spans="1:16" ht="34.5" customHeight="1" x14ac:dyDescent="0.3">
      <c r="A28" s="89"/>
      <c r="B28" s="36">
        <v>3.3</v>
      </c>
      <c r="C28" s="3" t="s">
        <v>159</v>
      </c>
      <c r="D28" s="49">
        <f>COUNT(E28)*2</f>
        <v>0</v>
      </c>
      <c r="E28" s="41"/>
      <c r="F28" s="24" t="s">
        <v>110</v>
      </c>
      <c r="G28" s="22"/>
      <c r="H28" s="23"/>
      <c r="I28" s="132" t="s">
        <v>1</v>
      </c>
      <c r="J28" s="132" t="s">
        <v>1</v>
      </c>
      <c r="K28" s="132" t="s">
        <v>1</v>
      </c>
      <c r="L28" s="132" t="s">
        <v>1</v>
      </c>
      <c r="M28" s="132" t="s">
        <v>1</v>
      </c>
      <c r="N28" s="132" t="s">
        <v>1</v>
      </c>
      <c r="O28" s="132" t="s">
        <v>1</v>
      </c>
    </row>
    <row r="29" spans="1:16" ht="60" customHeight="1" x14ac:dyDescent="0.3">
      <c r="A29" s="89"/>
      <c r="B29" s="36">
        <v>3.4</v>
      </c>
      <c r="C29" s="255" t="s">
        <v>109</v>
      </c>
      <c r="D29" s="49">
        <f>COUNT(E29)*2</f>
        <v>0</v>
      </c>
      <c r="E29" s="41"/>
      <c r="F29" s="24" t="s">
        <v>108</v>
      </c>
      <c r="G29" s="22"/>
      <c r="H29" s="23"/>
      <c r="I29" s="132" t="s">
        <v>0</v>
      </c>
      <c r="J29" s="132" t="s">
        <v>0</v>
      </c>
      <c r="K29" s="132" t="s">
        <v>0</v>
      </c>
      <c r="L29" s="132" t="s">
        <v>0</v>
      </c>
      <c r="M29" s="132" t="s">
        <v>0</v>
      </c>
      <c r="N29" s="132" t="s">
        <v>1</v>
      </c>
      <c r="O29" s="132" t="s">
        <v>1</v>
      </c>
    </row>
    <row r="30" spans="1:16" ht="48" hidden="1" customHeight="1" x14ac:dyDescent="0.3">
      <c r="A30" s="93"/>
      <c r="B30" s="196">
        <v>3.5</v>
      </c>
      <c r="C30" s="245" t="s">
        <v>107</v>
      </c>
      <c r="D30" s="49">
        <f>COUNT(E30)*2</f>
        <v>0</v>
      </c>
      <c r="E30" s="50"/>
      <c r="F30" s="46" t="s">
        <v>106</v>
      </c>
      <c r="G30" s="48"/>
      <c r="H30" s="48"/>
      <c r="I30" s="132" t="s">
        <v>1</v>
      </c>
      <c r="J30" s="132" t="s">
        <v>1</v>
      </c>
      <c r="K30" s="132" t="s">
        <v>1</v>
      </c>
      <c r="L30" s="132" t="s">
        <v>1</v>
      </c>
      <c r="M30" s="132" t="s">
        <v>1</v>
      </c>
      <c r="N30" s="132" t="s">
        <v>0</v>
      </c>
      <c r="O30" s="132" t="s">
        <v>0</v>
      </c>
    </row>
    <row r="31" spans="1:16" s="170" customFormat="1" ht="24" customHeight="1" x14ac:dyDescent="0.35">
      <c r="A31" s="91"/>
      <c r="B31" s="81"/>
      <c r="C31" s="55" t="s">
        <v>304</v>
      </c>
      <c r="D31" s="38">
        <f>SUM(D26:D30)</f>
        <v>0</v>
      </c>
      <c r="E31" s="38">
        <f>SUM(E26:E30)</f>
        <v>0</v>
      </c>
      <c r="F31" s="55" t="s">
        <v>167</v>
      </c>
      <c r="G31" s="37" t="str">
        <f>IF(ISERROR(SUM(E31/D31)),"",SUM(E31/D31))</f>
        <v/>
      </c>
      <c r="H31" s="15"/>
      <c r="I31" s="131" t="s">
        <v>1</v>
      </c>
      <c r="J31" s="131" t="s">
        <v>1</v>
      </c>
      <c r="K31" s="131" t="s">
        <v>1</v>
      </c>
      <c r="L31" s="131" t="s">
        <v>1</v>
      </c>
      <c r="M31" s="131" t="s">
        <v>1</v>
      </c>
      <c r="N31" s="131" t="s">
        <v>1</v>
      </c>
      <c r="O31" s="131" t="s">
        <v>1</v>
      </c>
      <c r="P31" s="169"/>
    </row>
    <row r="32" spans="1:16" s="167" customFormat="1" ht="12.75" customHeight="1" x14ac:dyDescent="0.35">
      <c r="A32" s="199" t="s">
        <v>305</v>
      </c>
      <c r="B32" s="202"/>
      <c r="C32" s="198"/>
      <c r="D32" s="200"/>
      <c r="E32" s="200"/>
      <c r="F32" s="201"/>
      <c r="G32" s="198"/>
      <c r="H32" s="198"/>
      <c r="I32" s="133" t="s">
        <v>1</v>
      </c>
      <c r="J32" s="133" t="s">
        <v>1</v>
      </c>
      <c r="K32" s="133" t="s">
        <v>1</v>
      </c>
      <c r="L32" s="133" t="s">
        <v>1</v>
      </c>
      <c r="M32" s="133" t="s">
        <v>1</v>
      </c>
      <c r="N32" s="133" t="s">
        <v>1</v>
      </c>
      <c r="O32" s="133" t="s">
        <v>1</v>
      </c>
      <c r="P32" s="171"/>
    </row>
    <row r="33" spans="1:16" ht="73.25" customHeight="1" x14ac:dyDescent="0.3">
      <c r="A33" s="90"/>
      <c r="B33" s="83">
        <v>4.0999999999999996</v>
      </c>
      <c r="C33" s="3" t="s">
        <v>154</v>
      </c>
      <c r="D33" s="49">
        <f>COUNT(E33)*2</f>
        <v>0</v>
      </c>
      <c r="E33" s="50"/>
      <c r="F33" s="24" t="s">
        <v>142</v>
      </c>
      <c r="G33" s="22"/>
      <c r="H33" s="25"/>
      <c r="I33" s="132" t="s">
        <v>0</v>
      </c>
      <c r="J33" s="132" t="s">
        <v>0</v>
      </c>
      <c r="K33" s="132" t="s">
        <v>0</v>
      </c>
      <c r="L33" s="132" t="s">
        <v>1</v>
      </c>
      <c r="M33" s="132" t="s">
        <v>1</v>
      </c>
      <c r="N33" s="132" t="s">
        <v>1</v>
      </c>
      <c r="O33" s="132" t="s">
        <v>1</v>
      </c>
    </row>
    <row r="34" spans="1:16" ht="116.15" customHeight="1" x14ac:dyDescent="0.3">
      <c r="A34" s="90"/>
      <c r="B34" s="83">
        <v>4.2</v>
      </c>
      <c r="C34" s="3" t="s">
        <v>141</v>
      </c>
      <c r="D34" s="49">
        <f>COUNT(E34)*2</f>
        <v>0</v>
      </c>
      <c r="E34" s="41"/>
      <c r="F34" s="24" t="s">
        <v>105</v>
      </c>
      <c r="G34" s="22"/>
      <c r="H34" s="22"/>
      <c r="I34" s="132" t="s">
        <v>1</v>
      </c>
      <c r="J34" s="132" t="s">
        <v>1</v>
      </c>
      <c r="K34" s="132" t="s">
        <v>1</v>
      </c>
      <c r="L34" s="132" t="s">
        <v>1</v>
      </c>
      <c r="M34" s="132" t="s">
        <v>1</v>
      </c>
      <c r="N34" s="132" t="s">
        <v>1</v>
      </c>
      <c r="O34" s="132" t="s">
        <v>1</v>
      </c>
    </row>
    <row r="35" spans="1:16" ht="48" customHeight="1" x14ac:dyDescent="0.3">
      <c r="A35" s="4"/>
      <c r="B35" s="36">
        <v>4.3</v>
      </c>
      <c r="C35" s="3" t="s">
        <v>163</v>
      </c>
      <c r="D35" s="49">
        <f>COUNT(E35)*2</f>
        <v>0</v>
      </c>
      <c r="E35" s="41"/>
      <c r="F35" s="24" t="s">
        <v>103</v>
      </c>
      <c r="G35" s="22"/>
      <c r="H35" s="22"/>
      <c r="I35" s="132" t="s">
        <v>0</v>
      </c>
      <c r="J35" s="132" t="s">
        <v>0</v>
      </c>
      <c r="K35" s="132" t="s">
        <v>0</v>
      </c>
      <c r="L35" s="132" t="s">
        <v>1</v>
      </c>
      <c r="M35" s="132" t="s">
        <v>0</v>
      </c>
      <c r="N35" s="132" t="s">
        <v>1</v>
      </c>
      <c r="O35" s="132" t="s">
        <v>1</v>
      </c>
      <c r="P35" s="17"/>
    </row>
    <row r="36" spans="1:16" ht="49.25" customHeight="1" x14ac:dyDescent="0.3">
      <c r="A36" s="90"/>
      <c r="B36" s="83">
        <v>4.4000000000000004</v>
      </c>
      <c r="C36" s="3" t="s">
        <v>136</v>
      </c>
      <c r="D36" s="49">
        <f>COUNT(E36)*2</f>
        <v>0</v>
      </c>
      <c r="E36" s="41"/>
      <c r="F36" s="24" t="s">
        <v>104</v>
      </c>
      <c r="G36" s="22"/>
      <c r="H36" s="22"/>
      <c r="I36" s="132" t="s">
        <v>1</v>
      </c>
      <c r="J36" s="132" t="s">
        <v>1</v>
      </c>
      <c r="K36" s="132" t="s">
        <v>1</v>
      </c>
      <c r="L36" s="132" t="s">
        <v>1</v>
      </c>
      <c r="M36" s="132" t="s">
        <v>1</v>
      </c>
      <c r="N36" s="132" t="s">
        <v>1</v>
      </c>
      <c r="O36" s="132" t="s">
        <v>1</v>
      </c>
    </row>
    <row r="37" spans="1:16" s="170" customFormat="1" ht="24" customHeight="1" x14ac:dyDescent="0.35">
      <c r="A37" s="91"/>
      <c r="B37" s="81"/>
      <c r="C37" s="55" t="s">
        <v>310</v>
      </c>
      <c r="D37" s="38">
        <f>SUM(D33:D36)</f>
        <v>0</v>
      </c>
      <c r="E37" s="38">
        <f>SUM(E33:E36)</f>
        <v>0</v>
      </c>
      <c r="F37" s="55" t="s">
        <v>167</v>
      </c>
      <c r="G37" s="37" t="str">
        <f>IF(ISERROR(SUM(E37/D37)),"",SUM(E37/D37))</f>
        <v/>
      </c>
      <c r="H37" s="15"/>
      <c r="I37" s="133" t="s">
        <v>1</v>
      </c>
      <c r="J37" s="133" t="s">
        <v>1</v>
      </c>
      <c r="K37" s="133" t="s">
        <v>1</v>
      </c>
      <c r="L37" s="133" t="s">
        <v>1</v>
      </c>
      <c r="M37" s="133" t="s">
        <v>1</v>
      </c>
      <c r="N37" s="133" t="s">
        <v>1</v>
      </c>
      <c r="O37" s="133" t="s">
        <v>1</v>
      </c>
      <c r="P37" s="169"/>
    </row>
    <row r="38" spans="1:16" s="167" customFormat="1" ht="12.75" hidden="1" customHeight="1" x14ac:dyDescent="0.35">
      <c r="A38" s="199" t="s">
        <v>364</v>
      </c>
      <c r="B38" s="202"/>
      <c r="C38" s="198"/>
      <c r="D38" s="200"/>
      <c r="E38" s="200"/>
      <c r="F38" s="201"/>
      <c r="G38" s="198"/>
      <c r="H38" s="198"/>
      <c r="I38" s="134" t="s">
        <v>1</v>
      </c>
      <c r="J38" s="134" t="s">
        <v>1</v>
      </c>
      <c r="K38" s="134" t="s">
        <v>1</v>
      </c>
      <c r="L38" s="134" t="s">
        <v>0</v>
      </c>
      <c r="M38" s="134" t="s">
        <v>0</v>
      </c>
      <c r="N38" s="134" t="s">
        <v>1</v>
      </c>
      <c r="O38" s="134" t="s">
        <v>0</v>
      </c>
      <c r="P38" s="171"/>
    </row>
    <row r="39" spans="1:16" ht="59" hidden="1" customHeight="1" x14ac:dyDescent="0.3">
      <c r="A39" s="89"/>
      <c r="B39" s="83">
        <v>5.0999999999999996</v>
      </c>
      <c r="C39" s="255" t="s">
        <v>102</v>
      </c>
      <c r="D39" s="49">
        <f>COUNT(E39)*2</f>
        <v>0</v>
      </c>
      <c r="E39" s="50"/>
      <c r="F39" s="27" t="s">
        <v>101</v>
      </c>
      <c r="G39" s="28"/>
      <c r="H39" s="28"/>
      <c r="I39" s="132" t="s">
        <v>1</v>
      </c>
      <c r="J39" s="132" t="s">
        <v>1</v>
      </c>
      <c r="K39" s="132" t="s">
        <v>1</v>
      </c>
      <c r="L39" s="132" t="s">
        <v>0</v>
      </c>
      <c r="M39" s="132" t="s">
        <v>0</v>
      </c>
      <c r="N39" s="132" t="s">
        <v>1</v>
      </c>
      <c r="O39" s="132" t="s">
        <v>0</v>
      </c>
    </row>
    <row r="40" spans="1:16" ht="48.65" hidden="1" customHeight="1" x14ac:dyDescent="0.3">
      <c r="A40" s="89"/>
      <c r="B40" s="83">
        <v>5.2</v>
      </c>
      <c r="C40" s="3" t="s">
        <v>100</v>
      </c>
      <c r="D40" s="49">
        <f>COUNT(E40)*2</f>
        <v>0</v>
      </c>
      <c r="E40" s="41"/>
      <c r="F40" s="143" t="s">
        <v>99</v>
      </c>
      <c r="G40" s="28"/>
      <c r="H40" s="28"/>
      <c r="I40" s="132" t="s">
        <v>1</v>
      </c>
      <c r="J40" s="132" t="s">
        <v>1</v>
      </c>
      <c r="K40" s="132" t="s">
        <v>1</v>
      </c>
      <c r="L40" s="132" t="s">
        <v>0</v>
      </c>
      <c r="M40" s="132" t="s">
        <v>0</v>
      </c>
      <c r="N40" s="132" t="s">
        <v>1</v>
      </c>
      <c r="O40" s="132" t="s">
        <v>0</v>
      </c>
    </row>
    <row r="41" spans="1:16" ht="54.5" hidden="1" customHeight="1" x14ac:dyDescent="0.3">
      <c r="A41" s="89"/>
      <c r="B41" s="83">
        <v>5.3</v>
      </c>
      <c r="C41" s="3" t="s">
        <v>98</v>
      </c>
      <c r="D41" s="49">
        <f>COUNT(E41)*2</f>
        <v>0</v>
      </c>
      <c r="E41" s="50"/>
      <c r="F41" s="27" t="s">
        <v>97</v>
      </c>
      <c r="G41" s="28"/>
      <c r="H41" s="28"/>
      <c r="I41" s="132" t="s">
        <v>1</v>
      </c>
      <c r="J41" s="132" t="s">
        <v>1</v>
      </c>
      <c r="K41" s="132" t="s">
        <v>1</v>
      </c>
      <c r="L41" s="132" t="s">
        <v>0</v>
      </c>
      <c r="M41" s="132" t="s">
        <v>0</v>
      </c>
      <c r="N41" s="132" t="s">
        <v>1</v>
      </c>
      <c r="O41" s="132" t="s">
        <v>0</v>
      </c>
    </row>
    <row r="42" spans="1:16" ht="29.75" hidden="1" customHeight="1" x14ac:dyDescent="0.3">
      <c r="A42" s="89"/>
      <c r="B42" s="83">
        <v>5.4</v>
      </c>
      <c r="C42" s="255" t="s">
        <v>96</v>
      </c>
      <c r="D42" s="49">
        <f>COUNT(E42)*2</f>
        <v>0</v>
      </c>
      <c r="E42" s="41"/>
      <c r="F42" s="143" t="s">
        <v>95</v>
      </c>
      <c r="G42" s="28"/>
      <c r="H42" s="28"/>
      <c r="I42" s="132" t="s">
        <v>1</v>
      </c>
      <c r="J42" s="132" t="s">
        <v>0</v>
      </c>
      <c r="K42" s="132" t="s">
        <v>1</v>
      </c>
      <c r="L42" s="132" t="s">
        <v>0</v>
      </c>
      <c r="M42" s="132" t="s">
        <v>0</v>
      </c>
      <c r="N42" s="132" t="s">
        <v>0</v>
      </c>
      <c r="O42" s="132" t="s">
        <v>0</v>
      </c>
    </row>
    <row r="43" spans="1:16" s="6" customFormat="1" ht="39.5" hidden="1" customHeight="1" x14ac:dyDescent="0.35">
      <c r="A43" s="89"/>
      <c r="B43" s="83">
        <v>5.5</v>
      </c>
      <c r="C43" s="3" t="s">
        <v>94</v>
      </c>
      <c r="D43" s="49">
        <f>COUNT(E43)*2</f>
        <v>0</v>
      </c>
      <c r="E43" s="50"/>
      <c r="F43" s="27"/>
      <c r="G43" s="28"/>
      <c r="H43" s="28"/>
      <c r="I43" s="132" t="s">
        <v>1</v>
      </c>
      <c r="J43" s="132" t="s">
        <v>0</v>
      </c>
      <c r="K43" s="132" t="s">
        <v>1</v>
      </c>
      <c r="L43" s="132" t="s">
        <v>0</v>
      </c>
      <c r="M43" s="132" t="s">
        <v>0</v>
      </c>
      <c r="N43" s="132" t="s">
        <v>0</v>
      </c>
      <c r="O43" s="132" t="s">
        <v>0</v>
      </c>
    </row>
    <row r="44" spans="1:16" s="170" customFormat="1" ht="24" hidden="1" customHeight="1" x14ac:dyDescent="0.35">
      <c r="A44" s="91"/>
      <c r="B44" s="81"/>
      <c r="C44" s="55" t="s">
        <v>365</v>
      </c>
      <c r="D44" s="38">
        <f>SUM(D39:D43)</f>
        <v>0</v>
      </c>
      <c r="E44" s="38">
        <f>SUM(E39:E43)</f>
        <v>0</v>
      </c>
      <c r="F44" s="55" t="s">
        <v>167</v>
      </c>
      <c r="G44" s="37" t="str">
        <f>IF(ISERROR(SUM(E43/D43)),"",SUM(E43/D43))</f>
        <v/>
      </c>
      <c r="H44" s="15"/>
      <c r="I44" s="134" t="s">
        <v>1</v>
      </c>
      <c r="J44" s="134" t="s">
        <v>1</v>
      </c>
      <c r="K44" s="134" t="s">
        <v>1</v>
      </c>
      <c r="L44" s="134" t="s">
        <v>0</v>
      </c>
      <c r="M44" s="134" t="s">
        <v>0</v>
      </c>
      <c r="N44" s="134" t="s">
        <v>1</v>
      </c>
      <c r="O44" s="134" t="s">
        <v>0</v>
      </c>
      <c r="P44" s="169"/>
    </row>
    <row r="45" spans="1:16" s="167" customFormat="1" ht="12.75" customHeight="1" x14ac:dyDescent="0.35">
      <c r="A45" s="199" t="s">
        <v>366</v>
      </c>
      <c r="B45" s="202"/>
      <c r="C45" s="198"/>
      <c r="D45" s="200"/>
      <c r="E45" s="200"/>
      <c r="F45" s="201"/>
      <c r="G45" s="198"/>
      <c r="H45" s="198"/>
      <c r="I45" s="134" t="s">
        <v>1</v>
      </c>
      <c r="J45" s="134" t="s">
        <v>1</v>
      </c>
      <c r="K45" s="134" t="s">
        <v>1</v>
      </c>
      <c r="L45" s="134" t="s">
        <v>1</v>
      </c>
      <c r="M45" s="134" t="s">
        <v>1</v>
      </c>
      <c r="N45" s="134" t="s">
        <v>1</v>
      </c>
      <c r="O45" s="134" t="s">
        <v>1</v>
      </c>
      <c r="P45" s="171"/>
    </row>
    <row r="46" spans="1:16" ht="28.25" customHeight="1" x14ac:dyDescent="0.3">
      <c r="A46" s="89"/>
      <c r="B46" s="83">
        <v>6.1</v>
      </c>
      <c r="C46" s="3" t="s">
        <v>91</v>
      </c>
      <c r="D46" s="49">
        <f>COUNT(E46)*2</f>
        <v>0</v>
      </c>
      <c r="E46" s="50"/>
      <c r="F46" s="24" t="s">
        <v>90</v>
      </c>
      <c r="G46" s="28"/>
      <c r="H46" s="28"/>
      <c r="I46" s="132" t="s">
        <v>1</v>
      </c>
      <c r="J46" s="132" t="s">
        <v>0</v>
      </c>
      <c r="K46" s="132" t="s">
        <v>1</v>
      </c>
      <c r="L46" s="132" t="s">
        <v>1</v>
      </c>
      <c r="M46" s="132" t="s">
        <v>1</v>
      </c>
      <c r="N46" s="132" t="s">
        <v>1</v>
      </c>
      <c r="O46" s="132" t="s">
        <v>1</v>
      </c>
    </row>
    <row r="47" spans="1:16" s="14" customFormat="1" ht="28.25" hidden="1" customHeight="1" x14ac:dyDescent="0.35">
      <c r="A47" s="95"/>
      <c r="B47" s="83">
        <v>6.2</v>
      </c>
      <c r="C47" s="3" t="s">
        <v>143</v>
      </c>
      <c r="D47" s="49">
        <f>COUNT(E47)*2</f>
        <v>0</v>
      </c>
      <c r="E47" s="41"/>
      <c r="F47" s="142" t="s">
        <v>79</v>
      </c>
      <c r="G47" s="28"/>
      <c r="H47" s="28"/>
      <c r="I47" s="132" t="s">
        <v>1</v>
      </c>
      <c r="J47" s="132" t="s">
        <v>0</v>
      </c>
      <c r="K47" s="132" t="s">
        <v>1</v>
      </c>
      <c r="L47" s="132" t="s">
        <v>0</v>
      </c>
      <c r="M47" s="132" t="s">
        <v>0</v>
      </c>
      <c r="N47" s="132" t="s">
        <v>0</v>
      </c>
      <c r="O47" s="132" t="s">
        <v>0</v>
      </c>
      <c r="P47" s="6"/>
    </row>
    <row r="48" spans="1:16" s="14" customFormat="1" ht="59" customHeight="1" x14ac:dyDescent="0.35">
      <c r="A48" s="95"/>
      <c r="B48" s="83">
        <v>6.3</v>
      </c>
      <c r="C48" s="3" t="s">
        <v>166</v>
      </c>
      <c r="D48" s="49">
        <f>COUNT(E48)*2</f>
        <v>0</v>
      </c>
      <c r="E48" s="50"/>
      <c r="F48" s="24" t="s">
        <v>165</v>
      </c>
      <c r="G48" s="28"/>
      <c r="H48" s="28"/>
      <c r="I48" s="132" t="s">
        <v>0</v>
      </c>
      <c r="J48" s="132" t="s">
        <v>1</v>
      </c>
      <c r="K48" s="132" t="s">
        <v>1</v>
      </c>
      <c r="L48" s="132" t="s">
        <v>0</v>
      </c>
      <c r="M48" s="132" t="s">
        <v>0</v>
      </c>
      <c r="N48" s="132" t="s">
        <v>1</v>
      </c>
      <c r="O48" s="132" t="s">
        <v>1</v>
      </c>
      <c r="P48" s="6"/>
    </row>
    <row r="49" spans="1:16" s="6" customFormat="1" ht="25.5" customHeight="1" x14ac:dyDescent="0.35">
      <c r="A49" s="89"/>
      <c r="B49" s="83">
        <v>6.4</v>
      </c>
      <c r="C49" s="3" t="s">
        <v>93</v>
      </c>
      <c r="D49" s="49">
        <f>COUNT(E49)*2</f>
        <v>0</v>
      </c>
      <c r="E49" s="41"/>
      <c r="F49" s="27" t="s">
        <v>92</v>
      </c>
      <c r="G49" s="28"/>
      <c r="H49" s="28"/>
      <c r="I49" s="132" t="s">
        <v>1</v>
      </c>
      <c r="J49" s="132" t="s">
        <v>1</v>
      </c>
      <c r="K49" s="132" t="s">
        <v>1</v>
      </c>
      <c r="L49" s="132" t="s">
        <v>1</v>
      </c>
      <c r="M49" s="132" t="s">
        <v>1</v>
      </c>
      <c r="N49" s="132" t="s">
        <v>1</v>
      </c>
      <c r="O49" s="132" t="s">
        <v>1</v>
      </c>
    </row>
    <row r="50" spans="1:16" s="170" customFormat="1" ht="24" customHeight="1" x14ac:dyDescent="0.35">
      <c r="A50" s="102"/>
      <c r="B50" s="81"/>
      <c r="C50" s="55" t="s">
        <v>367</v>
      </c>
      <c r="D50" s="38">
        <f>SUM(D46:D49)</f>
        <v>0</v>
      </c>
      <c r="E50" s="38">
        <f>SUM(E46:E49)</f>
        <v>0</v>
      </c>
      <c r="F50" s="55" t="s">
        <v>167</v>
      </c>
      <c r="G50" s="37" t="str">
        <f>IF(ISERROR(SUM(E50/D50)),"",SUM(E50/D50))</f>
        <v/>
      </c>
      <c r="H50" s="15"/>
      <c r="I50" s="133" t="s">
        <v>1</v>
      </c>
      <c r="J50" s="133" t="s">
        <v>1</v>
      </c>
      <c r="K50" s="133" t="s">
        <v>1</v>
      </c>
      <c r="L50" s="133" t="s">
        <v>1</v>
      </c>
      <c r="M50" s="133" t="s">
        <v>1</v>
      </c>
      <c r="N50" s="133" t="s">
        <v>1</v>
      </c>
      <c r="O50" s="133" t="s">
        <v>1</v>
      </c>
      <c r="P50" s="169"/>
    </row>
    <row r="51" spans="1:16" s="167" customFormat="1" ht="12.75" hidden="1" customHeight="1" x14ac:dyDescent="0.35">
      <c r="A51" s="199" t="s">
        <v>362</v>
      </c>
      <c r="B51" s="202"/>
      <c r="C51" s="198"/>
      <c r="D51" s="200"/>
      <c r="E51" s="200"/>
      <c r="F51" s="201"/>
      <c r="G51" s="198"/>
      <c r="H51" s="198"/>
      <c r="I51" s="134" t="s">
        <v>1</v>
      </c>
      <c r="J51" s="134" t="s">
        <v>1</v>
      </c>
      <c r="K51" s="134" t="s">
        <v>1</v>
      </c>
      <c r="L51" s="134" t="s">
        <v>0</v>
      </c>
      <c r="M51" s="134" t="s">
        <v>0</v>
      </c>
      <c r="N51" s="134" t="s">
        <v>0</v>
      </c>
      <c r="O51" s="134" t="s">
        <v>0</v>
      </c>
      <c r="P51" s="171"/>
    </row>
    <row r="52" spans="1:16" s="13" customFormat="1" ht="76.5" hidden="1" customHeight="1" x14ac:dyDescent="0.35">
      <c r="A52" s="97"/>
      <c r="B52" s="98">
        <v>7.1</v>
      </c>
      <c r="C52" s="245" t="s">
        <v>89</v>
      </c>
      <c r="D52" s="49">
        <f t="shared" ref="D52:D57" si="2">COUNT(E52)*2</f>
        <v>0</v>
      </c>
      <c r="E52" s="50"/>
      <c r="F52" s="51" t="s">
        <v>88</v>
      </c>
      <c r="G52" s="52"/>
      <c r="H52" s="52"/>
      <c r="I52" s="132" t="s">
        <v>1</v>
      </c>
      <c r="J52" s="132" t="s">
        <v>0</v>
      </c>
      <c r="K52" s="132" t="s">
        <v>1</v>
      </c>
      <c r="L52" s="132" t="s">
        <v>0</v>
      </c>
      <c r="M52" s="132" t="s">
        <v>0</v>
      </c>
      <c r="N52" s="132" t="s">
        <v>0</v>
      </c>
      <c r="O52" s="132" t="s">
        <v>0</v>
      </c>
      <c r="P52" s="6"/>
    </row>
    <row r="53" spans="1:16" s="12" customFormat="1" ht="24.75" hidden="1" customHeight="1" x14ac:dyDescent="0.35">
      <c r="A53" s="89"/>
      <c r="B53" s="83">
        <v>7.2</v>
      </c>
      <c r="C53" s="3" t="s">
        <v>87</v>
      </c>
      <c r="D53" s="49">
        <f t="shared" si="2"/>
        <v>0</v>
      </c>
      <c r="E53" s="41"/>
      <c r="F53" s="142" t="s">
        <v>86</v>
      </c>
      <c r="G53" s="28"/>
      <c r="H53" s="28"/>
      <c r="I53" s="135" t="s">
        <v>1</v>
      </c>
      <c r="J53" s="135" t="s">
        <v>1</v>
      </c>
      <c r="K53" s="135" t="s">
        <v>1</v>
      </c>
      <c r="L53" s="135" t="s">
        <v>0</v>
      </c>
      <c r="M53" s="135" t="s">
        <v>0</v>
      </c>
      <c r="N53" s="135" t="s">
        <v>0</v>
      </c>
      <c r="O53" s="135" t="s">
        <v>0</v>
      </c>
    </row>
    <row r="54" spans="1:16" ht="25.5" hidden="1" customHeight="1" x14ac:dyDescent="0.3">
      <c r="A54" s="89"/>
      <c r="B54" s="83">
        <v>7.3</v>
      </c>
      <c r="C54" s="3" t="s">
        <v>85</v>
      </c>
      <c r="D54" s="49">
        <f t="shared" si="2"/>
        <v>0</v>
      </c>
      <c r="E54" s="50"/>
      <c r="F54" s="142" t="s">
        <v>84</v>
      </c>
      <c r="G54" s="28"/>
      <c r="H54" s="28"/>
      <c r="I54" s="132" t="s">
        <v>1</v>
      </c>
      <c r="J54" s="132" t="s">
        <v>0</v>
      </c>
      <c r="K54" s="132" t="s">
        <v>1</v>
      </c>
      <c r="L54" s="132" t="s">
        <v>0</v>
      </c>
      <c r="M54" s="132" t="s">
        <v>0</v>
      </c>
      <c r="N54" s="132" t="s">
        <v>0</v>
      </c>
      <c r="O54" s="132" t="s">
        <v>0</v>
      </c>
    </row>
    <row r="55" spans="1:16" ht="25.5" hidden="1" customHeight="1" x14ac:dyDescent="0.3">
      <c r="A55" s="89"/>
      <c r="B55" s="83">
        <v>7.4</v>
      </c>
      <c r="C55" s="3" t="s">
        <v>83</v>
      </c>
      <c r="D55" s="49">
        <f t="shared" si="2"/>
        <v>0</v>
      </c>
      <c r="E55" s="50"/>
      <c r="F55" s="142" t="s">
        <v>82</v>
      </c>
      <c r="G55" s="28"/>
      <c r="H55" s="28"/>
      <c r="I55" s="132" t="s">
        <v>1</v>
      </c>
      <c r="J55" s="132" t="s">
        <v>0</v>
      </c>
      <c r="K55" s="132" t="s">
        <v>1</v>
      </c>
      <c r="L55" s="132" t="s">
        <v>0</v>
      </c>
      <c r="M55" s="132" t="s">
        <v>0</v>
      </c>
      <c r="N55" s="132" t="s">
        <v>0</v>
      </c>
      <c r="O55" s="132" t="s">
        <v>0</v>
      </c>
    </row>
    <row r="56" spans="1:16" ht="17" hidden="1" customHeight="1" x14ac:dyDescent="0.3">
      <c r="A56" s="89"/>
      <c r="B56" s="83">
        <v>7.5</v>
      </c>
      <c r="C56" s="3" t="s">
        <v>81</v>
      </c>
      <c r="D56" s="49">
        <f t="shared" si="2"/>
        <v>0</v>
      </c>
      <c r="E56" s="50"/>
      <c r="F56" s="142" t="s">
        <v>79</v>
      </c>
      <c r="G56" s="28"/>
      <c r="H56" s="28"/>
      <c r="I56" s="132" t="s">
        <v>1</v>
      </c>
      <c r="J56" s="132" t="s">
        <v>0</v>
      </c>
      <c r="K56" s="132" t="s">
        <v>1</v>
      </c>
      <c r="L56" s="132" t="s">
        <v>0</v>
      </c>
      <c r="M56" s="132" t="s">
        <v>0</v>
      </c>
      <c r="N56" s="132" t="s">
        <v>0</v>
      </c>
      <c r="O56" s="132" t="s">
        <v>0</v>
      </c>
    </row>
    <row r="57" spans="1:16" s="6" customFormat="1" ht="62" hidden="1" customHeight="1" x14ac:dyDescent="0.35">
      <c r="A57" s="89"/>
      <c r="B57" s="83">
        <v>7.6</v>
      </c>
      <c r="C57" s="3" t="s">
        <v>80</v>
      </c>
      <c r="D57" s="49">
        <f t="shared" si="2"/>
        <v>0</v>
      </c>
      <c r="E57" s="50"/>
      <c r="F57" s="24" t="s">
        <v>79</v>
      </c>
      <c r="G57" s="28"/>
      <c r="H57" s="28"/>
      <c r="I57" s="132" t="s">
        <v>1</v>
      </c>
      <c r="J57" s="132" t="s">
        <v>0</v>
      </c>
      <c r="K57" s="132" t="s">
        <v>1</v>
      </c>
      <c r="L57" s="132" t="s">
        <v>0</v>
      </c>
      <c r="M57" s="132" t="s">
        <v>0</v>
      </c>
      <c r="N57" s="132" t="s">
        <v>0</v>
      </c>
      <c r="O57" s="132" t="s">
        <v>0</v>
      </c>
    </row>
    <row r="58" spans="1:16" s="170" customFormat="1" ht="24" hidden="1" customHeight="1" x14ac:dyDescent="0.35">
      <c r="A58" s="91"/>
      <c r="B58" s="82"/>
      <c r="C58" s="230" t="s">
        <v>363</v>
      </c>
      <c r="D58" s="44">
        <f>SUM(D52:D57)</f>
        <v>0</v>
      </c>
      <c r="E58" s="44">
        <f>SUM(E52:E57)</f>
        <v>0</v>
      </c>
      <c r="F58" s="230" t="s">
        <v>167</v>
      </c>
      <c r="G58" s="197" t="str">
        <f>IF(ISERROR(SUM(E58/D58)),"",SUM(E58/D58))</f>
        <v/>
      </c>
      <c r="H58" s="45"/>
      <c r="I58" s="134" t="s">
        <v>1</v>
      </c>
      <c r="J58" s="134" t="s">
        <v>1</v>
      </c>
      <c r="K58" s="134" t="s">
        <v>1</v>
      </c>
      <c r="L58" s="134" t="s">
        <v>0</v>
      </c>
      <c r="M58" s="134" t="s">
        <v>0</v>
      </c>
      <c r="N58" s="134" t="s">
        <v>0</v>
      </c>
      <c r="O58" s="134" t="s">
        <v>0</v>
      </c>
      <c r="P58" s="169"/>
    </row>
    <row r="59" spans="1:16" s="167" customFormat="1" ht="12.75" customHeight="1" x14ac:dyDescent="0.35">
      <c r="A59" s="213" t="s">
        <v>361</v>
      </c>
      <c r="B59" s="231"/>
      <c r="C59" s="203"/>
      <c r="D59" s="204"/>
      <c r="E59" s="204"/>
      <c r="F59" s="232"/>
      <c r="G59" s="203"/>
      <c r="H59" s="203"/>
      <c r="I59" s="134" t="s">
        <v>1</v>
      </c>
      <c r="J59" s="134" t="s">
        <v>1</v>
      </c>
      <c r="K59" s="134" t="s">
        <v>1</v>
      </c>
      <c r="L59" s="134" t="s">
        <v>1</v>
      </c>
      <c r="M59" s="134" t="s">
        <v>1</v>
      </c>
      <c r="N59" s="134" t="s">
        <v>1</v>
      </c>
      <c r="O59" s="134" t="s">
        <v>1</v>
      </c>
      <c r="P59" s="171"/>
    </row>
    <row r="60" spans="1:16" s="168" customFormat="1" ht="10.5" customHeight="1" x14ac:dyDescent="0.35">
      <c r="A60" s="208"/>
      <c r="B60" s="208" t="s">
        <v>360</v>
      </c>
      <c r="C60" s="208"/>
      <c r="D60" s="210"/>
      <c r="E60" s="210"/>
      <c r="F60" s="211"/>
      <c r="G60" s="208"/>
      <c r="H60" s="208"/>
      <c r="I60" s="161" t="s">
        <v>1</v>
      </c>
      <c r="J60" s="161" t="s">
        <v>1</v>
      </c>
      <c r="K60" s="161" t="s">
        <v>1</v>
      </c>
      <c r="L60" s="161" t="s">
        <v>1</v>
      </c>
      <c r="M60" s="161" t="s">
        <v>1</v>
      </c>
      <c r="N60" s="161" t="s">
        <v>1</v>
      </c>
      <c r="O60" s="161" t="s">
        <v>1</v>
      </c>
    </row>
    <row r="61" spans="1:16" ht="46.4" customHeight="1" x14ac:dyDescent="0.3">
      <c r="A61" s="233"/>
      <c r="B61" s="63" t="s">
        <v>311</v>
      </c>
      <c r="C61" s="245" t="s">
        <v>74</v>
      </c>
      <c r="D61" s="228">
        <f t="shared" ref="D61:D70" si="3">COUNT(E61)*2</f>
        <v>0</v>
      </c>
      <c r="E61" s="50"/>
      <c r="F61" s="234" t="s">
        <v>73</v>
      </c>
      <c r="G61" s="235"/>
      <c r="H61" s="236"/>
      <c r="I61" s="132" t="s">
        <v>1</v>
      </c>
      <c r="J61" s="132" t="s">
        <v>1</v>
      </c>
      <c r="K61" s="132" t="s">
        <v>1</v>
      </c>
      <c r="L61" s="132" t="s">
        <v>1</v>
      </c>
      <c r="M61" s="132" t="s">
        <v>1</v>
      </c>
      <c r="N61" s="132" t="s">
        <v>1</v>
      </c>
      <c r="O61" s="132" t="s">
        <v>1</v>
      </c>
    </row>
    <row r="62" spans="1:16" ht="23.75" customHeight="1" x14ac:dyDescent="0.3">
      <c r="A62" s="89"/>
      <c r="B62" s="61" t="s">
        <v>312</v>
      </c>
      <c r="C62" s="3" t="s">
        <v>72</v>
      </c>
      <c r="D62" s="49">
        <f t="shared" si="3"/>
        <v>0</v>
      </c>
      <c r="E62" s="50"/>
      <c r="F62" s="31" t="s">
        <v>71</v>
      </c>
      <c r="G62" s="30"/>
      <c r="H62" s="32"/>
      <c r="I62" s="132" t="s">
        <v>0</v>
      </c>
      <c r="J62" s="132" t="s">
        <v>0</v>
      </c>
      <c r="K62" s="132" t="s">
        <v>0</v>
      </c>
      <c r="L62" s="132" t="s">
        <v>1</v>
      </c>
      <c r="M62" s="132" t="s">
        <v>0</v>
      </c>
      <c r="N62" s="132" t="s">
        <v>0</v>
      </c>
      <c r="O62" s="132" t="s">
        <v>1</v>
      </c>
    </row>
    <row r="63" spans="1:16" s="12" customFormat="1" ht="30.5" customHeight="1" x14ac:dyDescent="0.35">
      <c r="A63" s="89"/>
      <c r="B63" s="61" t="s">
        <v>313</v>
      </c>
      <c r="C63" s="3" t="s">
        <v>70</v>
      </c>
      <c r="D63" s="49">
        <f t="shared" si="3"/>
        <v>0</v>
      </c>
      <c r="E63" s="50"/>
      <c r="F63" s="31" t="s">
        <v>69</v>
      </c>
      <c r="G63" s="30"/>
      <c r="H63" s="32"/>
      <c r="I63" s="135" t="s">
        <v>1</v>
      </c>
      <c r="J63" s="135" t="s">
        <v>1</v>
      </c>
      <c r="K63" s="135" t="s">
        <v>1</v>
      </c>
      <c r="L63" s="135" t="s">
        <v>1</v>
      </c>
      <c r="M63" s="135" t="s">
        <v>1</v>
      </c>
      <c r="N63" s="135" t="s">
        <v>1</v>
      </c>
      <c r="O63" s="135" t="s">
        <v>1</v>
      </c>
    </row>
    <row r="64" spans="1:16" ht="22.5" customHeight="1" x14ac:dyDescent="0.3">
      <c r="A64" s="89"/>
      <c r="B64" s="61" t="s">
        <v>314</v>
      </c>
      <c r="C64" s="3" t="s">
        <v>297</v>
      </c>
      <c r="D64" s="49">
        <f t="shared" si="3"/>
        <v>0</v>
      </c>
      <c r="E64" s="50"/>
      <c r="F64" s="31" t="s">
        <v>68</v>
      </c>
      <c r="G64" s="30"/>
      <c r="H64" s="32"/>
      <c r="I64" s="132" t="s">
        <v>1</v>
      </c>
      <c r="J64" s="132" t="s">
        <v>1</v>
      </c>
      <c r="K64" s="132" t="s">
        <v>1</v>
      </c>
      <c r="L64" s="132" t="s">
        <v>1</v>
      </c>
      <c r="M64" s="132" t="s">
        <v>1</v>
      </c>
      <c r="N64" s="132" t="s">
        <v>1</v>
      </c>
      <c r="O64" s="132" t="s">
        <v>1</v>
      </c>
    </row>
    <row r="65" spans="1:16" ht="39" hidden="1" customHeight="1" x14ac:dyDescent="0.3">
      <c r="A65" s="89"/>
      <c r="B65" s="61" t="s">
        <v>315</v>
      </c>
      <c r="C65" s="255" t="s">
        <v>298</v>
      </c>
      <c r="D65" s="49">
        <f t="shared" si="3"/>
        <v>0</v>
      </c>
      <c r="E65" s="50"/>
      <c r="F65" s="31" t="s">
        <v>67</v>
      </c>
      <c r="G65" s="30"/>
      <c r="H65" s="32"/>
      <c r="I65" s="132" t="s">
        <v>1</v>
      </c>
      <c r="J65" s="132" t="s">
        <v>1</v>
      </c>
      <c r="K65" s="132" t="s">
        <v>1</v>
      </c>
      <c r="L65" s="132" t="s">
        <v>0</v>
      </c>
      <c r="M65" s="132" t="s">
        <v>0</v>
      </c>
      <c r="N65" s="132" t="s">
        <v>0</v>
      </c>
      <c r="O65" s="132" t="s">
        <v>0</v>
      </c>
    </row>
    <row r="66" spans="1:16" x14ac:dyDescent="0.3">
      <c r="A66" s="89"/>
      <c r="B66" s="61" t="s">
        <v>316</v>
      </c>
      <c r="C66" s="3" t="s">
        <v>378</v>
      </c>
      <c r="D66" s="49">
        <f t="shared" si="3"/>
        <v>0</v>
      </c>
      <c r="E66" s="50"/>
      <c r="F66" s="31" t="s">
        <v>66</v>
      </c>
      <c r="G66" s="30"/>
      <c r="H66" s="32"/>
      <c r="I66" s="132" t="s">
        <v>1</v>
      </c>
      <c r="J66" s="132" t="s">
        <v>1</v>
      </c>
      <c r="K66" s="132" t="s">
        <v>1</v>
      </c>
      <c r="L66" s="132" t="s">
        <v>1</v>
      </c>
      <c r="M66" s="132" t="s">
        <v>1</v>
      </c>
      <c r="N66" s="132" t="s">
        <v>1</v>
      </c>
      <c r="O66" s="132" t="s">
        <v>1</v>
      </c>
    </row>
    <row r="67" spans="1:16" ht="21" x14ac:dyDescent="0.3">
      <c r="A67" s="89"/>
      <c r="B67" s="61" t="s">
        <v>359</v>
      </c>
      <c r="C67" s="3" t="s">
        <v>65</v>
      </c>
      <c r="D67" s="49">
        <f t="shared" si="3"/>
        <v>0</v>
      </c>
      <c r="E67" s="50"/>
      <c r="F67" s="31" t="s">
        <v>64</v>
      </c>
      <c r="G67" s="30"/>
      <c r="H67" s="32"/>
      <c r="I67" s="132" t="s">
        <v>1</v>
      </c>
      <c r="J67" s="132" t="s">
        <v>1</v>
      </c>
      <c r="K67" s="132" t="s">
        <v>1</v>
      </c>
      <c r="L67" s="132" t="s">
        <v>1</v>
      </c>
      <c r="M67" s="132" t="s">
        <v>1</v>
      </c>
      <c r="N67" s="132" t="s">
        <v>1</v>
      </c>
      <c r="O67" s="132" t="s">
        <v>1</v>
      </c>
    </row>
    <row r="68" spans="1:16" ht="22.5" customHeight="1" x14ac:dyDescent="0.3">
      <c r="A68" s="89"/>
      <c r="B68" s="61" t="s">
        <v>317</v>
      </c>
      <c r="C68" s="3" t="s">
        <v>299</v>
      </c>
      <c r="D68" s="49">
        <f t="shared" si="3"/>
        <v>0</v>
      </c>
      <c r="E68" s="50"/>
      <c r="F68" s="31" t="s">
        <v>63</v>
      </c>
      <c r="G68" s="30"/>
      <c r="H68" s="32"/>
      <c r="I68" s="132" t="s">
        <v>1</v>
      </c>
      <c r="J68" s="132" t="s">
        <v>1</v>
      </c>
      <c r="K68" s="132" t="s">
        <v>1</v>
      </c>
      <c r="L68" s="132" t="s">
        <v>1</v>
      </c>
      <c r="M68" s="132" t="s">
        <v>1</v>
      </c>
      <c r="N68" s="132" t="s">
        <v>1</v>
      </c>
      <c r="O68" s="132" t="s">
        <v>1</v>
      </c>
    </row>
    <row r="69" spans="1:16" ht="61.5" hidden="1" customHeight="1" x14ac:dyDescent="0.3">
      <c r="A69" s="89"/>
      <c r="B69" s="61" t="s">
        <v>318</v>
      </c>
      <c r="C69" s="3" t="s">
        <v>144</v>
      </c>
      <c r="D69" s="49">
        <f t="shared" si="3"/>
        <v>0</v>
      </c>
      <c r="E69" s="50"/>
      <c r="F69" s="31" t="s">
        <v>62</v>
      </c>
      <c r="G69" s="30"/>
      <c r="H69" s="32"/>
      <c r="I69" s="132" t="s">
        <v>1</v>
      </c>
      <c r="J69" s="132" t="s">
        <v>0</v>
      </c>
      <c r="K69" s="132" t="s">
        <v>0</v>
      </c>
      <c r="L69" s="132" t="s">
        <v>0</v>
      </c>
      <c r="M69" s="132" t="s">
        <v>1</v>
      </c>
      <c r="N69" s="132" t="s">
        <v>0</v>
      </c>
      <c r="O69" s="132" t="s">
        <v>0</v>
      </c>
    </row>
    <row r="70" spans="1:16" ht="70.5" hidden="1" customHeight="1" x14ac:dyDescent="0.3">
      <c r="A70" s="89"/>
      <c r="B70" s="61" t="s">
        <v>319</v>
      </c>
      <c r="C70" s="3" t="s">
        <v>220</v>
      </c>
      <c r="D70" s="49">
        <f t="shared" si="3"/>
        <v>0</v>
      </c>
      <c r="E70" s="50"/>
      <c r="F70" s="31" t="s">
        <v>61</v>
      </c>
      <c r="G70" s="30" t="s">
        <v>158</v>
      </c>
      <c r="H70" s="32"/>
      <c r="I70" s="132" t="s">
        <v>1</v>
      </c>
      <c r="J70" s="132" t="s">
        <v>0</v>
      </c>
      <c r="K70" s="132" t="s">
        <v>1</v>
      </c>
      <c r="L70" s="132" t="s">
        <v>0</v>
      </c>
      <c r="M70" s="132" t="s">
        <v>1</v>
      </c>
      <c r="N70" s="132" t="s">
        <v>0</v>
      </c>
      <c r="O70" s="132" t="s">
        <v>0</v>
      </c>
    </row>
    <row r="71" spans="1:16" s="170" customFormat="1" ht="24" customHeight="1" x14ac:dyDescent="0.35">
      <c r="A71" s="91"/>
      <c r="B71" s="82"/>
      <c r="C71" s="230" t="s">
        <v>358</v>
      </c>
      <c r="D71" s="44">
        <f>SUM(D61:D70)</f>
        <v>0</v>
      </c>
      <c r="E71" s="44">
        <f>SUM(E61:E70)</f>
        <v>0</v>
      </c>
      <c r="F71" s="230" t="s">
        <v>167</v>
      </c>
      <c r="G71" s="197" t="str">
        <f>IF(ISERROR(SUM(E71/D71)),"",SUM(E71/D71))</f>
        <v/>
      </c>
      <c r="H71" s="45"/>
      <c r="I71" s="134" t="s">
        <v>1</v>
      </c>
      <c r="J71" s="134" t="s">
        <v>1</v>
      </c>
      <c r="K71" s="134" t="s">
        <v>1</v>
      </c>
      <c r="L71" s="134" t="s">
        <v>1</v>
      </c>
      <c r="M71" s="134" t="s">
        <v>1</v>
      </c>
      <c r="N71" s="134" t="s">
        <v>1</v>
      </c>
      <c r="O71" s="134" t="s">
        <v>1</v>
      </c>
      <c r="P71" s="169"/>
    </row>
    <row r="72" spans="1:16" s="168" customFormat="1" ht="10.5" hidden="1" customHeight="1" x14ac:dyDescent="0.35">
      <c r="A72" s="238"/>
      <c r="B72" s="239" t="s">
        <v>357</v>
      </c>
      <c r="C72" s="238"/>
      <c r="D72" s="238"/>
      <c r="E72" s="238"/>
      <c r="F72" s="238"/>
      <c r="G72" s="238"/>
      <c r="H72" s="238"/>
      <c r="I72" s="162" t="s">
        <v>1</v>
      </c>
      <c r="J72" s="162" t="s">
        <v>0</v>
      </c>
      <c r="K72" s="162" t="s">
        <v>1</v>
      </c>
      <c r="L72" s="162" t="s">
        <v>0</v>
      </c>
      <c r="M72" s="162" t="s">
        <v>0</v>
      </c>
      <c r="N72" s="162" t="s">
        <v>0</v>
      </c>
      <c r="O72" s="162" t="s">
        <v>0</v>
      </c>
    </row>
    <row r="73" spans="1:16" s="173" customFormat="1" ht="12.5" hidden="1" customHeight="1" x14ac:dyDescent="0.35">
      <c r="A73" s="77" t="s">
        <v>158</v>
      </c>
      <c r="B73" s="240" t="s">
        <v>58</v>
      </c>
      <c r="C73" s="243"/>
      <c r="D73" s="241"/>
      <c r="E73" s="241"/>
      <c r="F73" s="242"/>
      <c r="G73" s="243"/>
      <c r="H73" s="243"/>
      <c r="I73" s="162" t="s">
        <v>1</v>
      </c>
      <c r="J73" s="162" t="s">
        <v>0</v>
      </c>
      <c r="K73" s="162" t="s">
        <v>1</v>
      </c>
      <c r="L73" s="162" t="s">
        <v>0</v>
      </c>
      <c r="M73" s="162" t="s">
        <v>0</v>
      </c>
      <c r="N73" s="162" t="s">
        <v>0</v>
      </c>
      <c r="O73" s="162" t="s">
        <v>0</v>
      </c>
      <c r="P73" s="172"/>
    </row>
    <row r="74" spans="1:16" ht="33.5" hidden="1" customHeight="1" x14ac:dyDescent="0.3">
      <c r="A74" s="93"/>
      <c r="B74" s="63" t="s">
        <v>320</v>
      </c>
      <c r="C74" s="245" t="s">
        <v>379</v>
      </c>
      <c r="D74" s="228">
        <f t="shared" ref="D74:D80" si="4">COUNT(E74)*2</f>
        <v>0</v>
      </c>
      <c r="E74" s="50"/>
      <c r="F74" s="234"/>
      <c r="G74" s="235"/>
      <c r="H74" s="236"/>
      <c r="I74" s="132" t="s">
        <v>1</v>
      </c>
      <c r="J74" s="132" t="s">
        <v>0</v>
      </c>
      <c r="K74" s="132" t="s">
        <v>0</v>
      </c>
      <c r="L74" s="132" t="s">
        <v>0</v>
      </c>
      <c r="M74" s="132" t="s">
        <v>0</v>
      </c>
      <c r="N74" s="132" t="s">
        <v>0</v>
      </c>
      <c r="O74" s="132" t="s">
        <v>0</v>
      </c>
    </row>
    <row r="75" spans="1:16" ht="31.5" hidden="1" customHeight="1" x14ac:dyDescent="0.3">
      <c r="A75" s="90"/>
      <c r="B75" s="61" t="s">
        <v>321</v>
      </c>
      <c r="C75" s="3" t="s">
        <v>380</v>
      </c>
      <c r="D75" s="49">
        <f t="shared" si="4"/>
        <v>0</v>
      </c>
      <c r="E75" s="50"/>
      <c r="F75" s="31"/>
      <c r="G75" s="30"/>
      <c r="H75" s="32"/>
      <c r="I75" s="132" t="s">
        <v>1</v>
      </c>
      <c r="J75" s="132" t="s">
        <v>0</v>
      </c>
      <c r="K75" s="132" t="s">
        <v>0</v>
      </c>
      <c r="L75" s="132" t="s">
        <v>0</v>
      </c>
      <c r="M75" s="132" t="s">
        <v>0</v>
      </c>
      <c r="N75" s="132" t="s">
        <v>0</v>
      </c>
      <c r="O75" s="132" t="s">
        <v>0</v>
      </c>
    </row>
    <row r="76" spans="1:16" ht="34.25" hidden="1" customHeight="1" x14ac:dyDescent="0.3">
      <c r="A76" s="90"/>
      <c r="B76" s="61" t="s">
        <v>322</v>
      </c>
      <c r="C76" s="3" t="s">
        <v>373</v>
      </c>
      <c r="D76" s="49">
        <f t="shared" si="4"/>
        <v>0</v>
      </c>
      <c r="E76" s="50"/>
      <c r="F76" s="144"/>
      <c r="G76" s="30"/>
      <c r="H76" s="32"/>
      <c r="I76" s="132" t="s">
        <v>1</v>
      </c>
      <c r="J76" s="132" t="s">
        <v>0</v>
      </c>
      <c r="K76" s="132" t="s">
        <v>1</v>
      </c>
      <c r="L76" s="132" t="s">
        <v>0</v>
      </c>
      <c r="M76" s="132" t="s">
        <v>0</v>
      </c>
      <c r="N76" s="132" t="s">
        <v>0</v>
      </c>
      <c r="O76" s="132" t="s">
        <v>0</v>
      </c>
    </row>
    <row r="77" spans="1:16" ht="25.25" hidden="1" customHeight="1" x14ac:dyDescent="0.3">
      <c r="A77" s="90"/>
      <c r="B77" s="61" t="s">
        <v>323</v>
      </c>
      <c r="C77" s="3" t="s">
        <v>374</v>
      </c>
      <c r="D77" s="49">
        <f t="shared" si="4"/>
        <v>0</v>
      </c>
      <c r="E77" s="50"/>
      <c r="F77" s="31"/>
      <c r="G77" s="30"/>
      <c r="H77" s="32"/>
      <c r="I77" s="132" t="s">
        <v>1</v>
      </c>
      <c r="J77" s="132" t="s">
        <v>0</v>
      </c>
      <c r="K77" s="132" t="s">
        <v>1</v>
      </c>
      <c r="L77" s="132" t="s">
        <v>0</v>
      </c>
      <c r="M77" s="132" t="s">
        <v>0</v>
      </c>
      <c r="N77" s="132" t="s">
        <v>0</v>
      </c>
      <c r="O77" s="132" t="s">
        <v>0</v>
      </c>
    </row>
    <row r="78" spans="1:16" ht="25.25" hidden="1" customHeight="1" x14ac:dyDescent="0.3">
      <c r="A78" s="90"/>
      <c r="B78" s="61" t="s">
        <v>324</v>
      </c>
      <c r="C78" s="3" t="s">
        <v>375</v>
      </c>
      <c r="D78" s="49">
        <f t="shared" si="4"/>
        <v>0</v>
      </c>
      <c r="E78" s="50"/>
      <c r="F78" s="31"/>
      <c r="G78" s="30"/>
      <c r="H78" s="32"/>
      <c r="I78" s="132" t="s">
        <v>1</v>
      </c>
      <c r="J78" s="132" t="s">
        <v>0</v>
      </c>
      <c r="K78" s="132" t="s">
        <v>1</v>
      </c>
      <c r="L78" s="132" t="s">
        <v>0</v>
      </c>
      <c r="M78" s="132" t="s">
        <v>0</v>
      </c>
      <c r="N78" s="132" t="s">
        <v>0</v>
      </c>
      <c r="O78" s="132" t="s">
        <v>0</v>
      </c>
    </row>
    <row r="79" spans="1:16" ht="25.5" hidden="1" customHeight="1" x14ac:dyDescent="0.3">
      <c r="A79" s="90"/>
      <c r="B79" s="61" t="s">
        <v>325</v>
      </c>
      <c r="C79" s="3" t="s">
        <v>376</v>
      </c>
      <c r="D79" s="49">
        <f t="shared" si="4"/>
        <v>0</v>
      </c>
      <c r="E79" s="50"/>
      <c r="F79" s="144"/>
      <c r="G79" s="30"/>
      <c r="H79" s="32"/>
      <c r="I79" s="132" t="s">
        <v>1</v>
      </c>
      <c r="J79" s="132" t="s">
        <v>0</v>
      </c>
      <c r="K79" s="132" t="s">
        <v>1</v>
      </c>
      <c r="L79" s="132" t="s">
        <v>0</v>
      </c>
      <c r="M79" s="132" t="s">
        <v>0</v>
      </c>
      <c r="N79" s="132" t="s">
        <v>0</v>
      </c>
      <c r="O79" s="132" t="s">
        <v>0</v>
      </c>
    </row>
    <row r="80" spans="1:16" ht="24" hidden="1" customHeight="1" x14ac:dyDescent="0.3">
      <c r="A80" s="90"/>
      <c r="B80" s="61" t="s">
        <v>356</v>
      </c>
      <c r="C80" s="3" t="s">
        <v>377</v>
      </c>
      <c r="D80" s="49">
        <f t="shared" si="4"/>
        <v>0</v>
      </c>
      <c r="E80" s="50"/>
      <c r="F80" s="31"/>
      <c r="G80" s="30"/>
      <c r="H80" s="32"/>
      <c r="I80" s="132" t="s">
        <v>1</v>
      </c>
      <c r="J80" s="132" t="s">
        <v>0</v>
      </c>
      <c r="K80" s="132" t="s">
        <v>1</v>
      </c>
      <c r="L80" s="132" t="s">
        <v>0</v>
      </c>
      <c r="M80" s="132" t="s">
        <v>0</v>
      </c>
      <c r="N80" s="132" t="s">
        <v>0</v>
      </c>
      <c r="O80" s="132" t="s">
        <v>0</v>
      </c>
    </row>
    <row r="81" spans="1:16" s="170" customFormat="1" ht="21" hidden="1" x14ac:dyDescent="0.35">
      <c r="A81" s="91"/>
      <c r="B81" s="81"/>
      <c r="C81" s="55" t="s">
        <v>355</v>
      </c>
      <c r="D81" s="38">
        <f>SUM(D74:D80)</f>
        <v>0</v>
      </c>
      <c r="E81" s="38">
        <f>SUM(E74:E80)</f>
        <v>0</v>
      </c>
      <c r="F81" s="55" t="s">
        <v>167</v>
      </c>
      <c r="G81" s="37" t="str">
        <f>IF(ISERROR(SUM(E81/D81)),"",SUM(E81/D81))</f>
        <v/>
      </c>
      <c r="H81" s="15"/>
      <c r="I81" s="163" t="s">
        <v>1</v>
      </c>
      <c r="J81" s="163" t="s">
        <v>0</v>
      </c>
      <c r="K81" s="163" t="s">
        <v>1</v>
      </c>
      <c r="L81" s="163" t="s">
        <v>0</v>
      </c>
      <c r="M81" s="163" t="s">
        <v>0</v>
      </c>
      <c r="N81" s="163" t="s">
        <v>0</v>
      </c>
      <c r="O81" s="163" t="s">
        <v>0</v>
      </c>
      <c r="P81" s="169"/>
    </row>
    <row r="82" spans="1:16" s="174" customFormat="1" ht="10.5" hidden="1" customHeight="1" x14ac:dyDescent="0.35">
      <c r="A82" s="198"/>
      <c r="B82" s="198" t="s">
        <v>354</v>
      </c>
      <c r="C82" s="198"/>
      <c r="D82" s="200"/>
      <c r="E82" s="200"/>
      <c r="F82" s="209"/>
      <c r="G82" s="198"/>
      <c r="H82" s="225"/>
      <c r="I82" s="205" t="s">
        <v>0</v>
      </c>
      <c r="J82" s="205" t="s">
        <v>0</v>
      </c>
      <c r="K82" s="205" t="s">
        <v>0</v>
      </c>
      <c r="L82" s="205" t="s">
        <v>1</v>
      </c>
      <c r="M82" s="205" t="s">
        <v>0</v>
      </c>
      <c r="N82" s="205" t="s">
        <v>0</v>
      </c>
      <c r="O82" s="205" t="s">
        <v>0</v>
      </c>
    </row>
    <row r="83" spans="1:16" s="173" customFormat="1" ht="45.75" hidden="1" customHeight="1" x14ac:dyDescent="0.35">
      <c r="A83" s="237"/>
      <c r="B83" s="442" t="s">
        <v>54</v>
      </c>
      <c r="C83" s="442"/>
      <c r="D83" s="442"/>
      <c r="E83" s="442"/>
      <c r="F83" s="442"/>
      <c r="G83" s="442"/>
      <c r="H83" s="443"/>
      <c r="I83" s="164" t="s">
        <v>0</v>
      </c>
      <c r="J83" s="164" t="s">
        <v>0</v>
      </c>
      <c r="K83" s="164" t="s">
        <v>0</v>
      </c>
      <c r="L83" s="164" t="s">
        <v>1</v>
      </c>
      <c r="M83" s="164" t="s">
        <v>0</v>
      </c>
      <c r="N83" s="164" t="s">
        <v>0</v>
      </c>
      <c r="O83" s="164" t="s">
        <v>0</v>
      </c>
    </row>
    <row r="84" spans="1:16" s="6" customFormat="1" ht="27.5" hidden="1" customHeight="1" x14ac:dyDescent="0.35">
      <c r="A84" s="4"/>
      <c r="B84" s="8" t="s">
        <v>326</v>
      </c>
      <c r="C84" s="3" t="s">
        <v>53</v>
      </c>
      <c r="D84" s="49">
        <f>COUNT(E84)*2</f>
        <v>0</v>
      </c>
      <c r="E84" s="50"/>
      <c r="F84" s="31" t="s">
        <v>52</v>
      </c>
      <c r="G84" s="30"/>
      <c r="H84" s="32"/>
      <c r="I84" s="132" t="s">
        <v>0</v>
      </c>
      <c r="J84" s="132" t="s">
        <v>0</v>
      </c>
      <c r="K84" s="132" t="s">
        <v>0</v>
      </c>
      <c r="L84" s="132" t="s">
        <v>1</v>
      </c>
      <c r="M84" s="132" t="s">
        <v>0</v>
      </c>
      <c r="N84" s="132" t="s">
        <v>0</v>
      </c>
      <c r="O84" s="132" t="s">
        <v>0</v>
      </c>
    </row>
    <row r="85" spans="1:16" s="6" customFormat="1" ht="27.5" hidden="1" customHeight="1" x14ac:dyDescent="0.35">
      <c r="A85" s="4"/>
      <c r="B85" s="8" t="s">
        <v>327</v>
      </c>
      <c r="C85" s="255" t="s">
        <v>51</v>
      </c>
      <c r="D85" s="49">
        <f>COUNT(E85)*2</f>
        <v>0</v>
      </c>
      <c r="E85" s="50"/>
      <c r="F85" s="31" t="s">
        <v>49</v>
      </c>
      <c r="G85" s="30"/>
      <c r="H85" s="32"/>
      <c r="I85" s="132" t="s">
        <v>0</v>
      </c>
      <c r="J85" s="132" t="s">
        <v>0</v>
      </c>
      <c r="K85" s="132" t="s">
        <v>0</v>
      </c>
      <c r="L85" s="132" t="s">
        <v>1</v>
      </c>
      <c r="M85" s="132" t="s">
        <v>0</v>
      </c>
      <c r="N85" s="132" t="s">
        <v>0</v>
      </c>
      <c r="O85" s="132" t="s">
        <v>0</v>
      </c>
    </row>
    <row r="86" spans="1:16" s="6" customFormat="1" ht="27.5" hidden="1" customHeight="1" x14ac:dyDescent="0.35">
      <c r="A86" s="4"/>
      <c r="B86" s="8" t="s">
        <v>328</v>
      </c>
      <c r="C86" s="3" t="s">
        <v>50</v>
      </c>
      <c r="D86" s="49">
        <f>COUNT(E86)*2</f>
        <v>0</v>
      </c>
      <c r="E86" s="50"/>
      <c r="F86" s="31" t="s">
        <v>49</v>
      </c>
      <c r="G86" s="30"/>
      <c r="H86" s="32"/>
      <c r="I86" s="132" t="s">
        <v>0</v>
      </c>
      <c r="J86" s="132" t="s">
        <v>0</v>
      </c>
      <c r="K86" s="132" t="s">
        <v>0</v>
      </c>
      <c r="L86" s="132" t="s">
        <v>1</v>
      </c>
      <c r="M86" s="132" t="s">
        <v>0</v>
      </c>
      <c r="N86" s="132" t="s">
        <v>0</v>
      </c>
      <c r="O86" s="132" t="s">
        <v>0</v>
      </c>
    </row>
    <row r="87" spans="1:16" s="170" customFormat="1" ht="28.25" hidden="1" customHeight="1" x14ac:dyDescent="0.35">
      <c r="A87" s="53"/>
      <c r="B87" s="57"/>
      <c r="C87" s="230" t="s">
        <v>370</v>
      </c>
      <c r="D87" s="44">
        <f>SUM(D84:D86)</f>
        <v>0</v>
      </c>
      <c r="E87" s="44"/>
      <c r="F87" s="230" t="s">
        <v>167</v>
      </c>
      <c r="G87" s="197" t="str">
        <f>IF(ISERROR(SUM(E87/D87)),"",SUM(E87/D87))</f>
        <v/>
      </c>
      <c r="H87" s="45"/>
      <c r="I87" s="132" t="s">
        <v>0</v>
      </c>
      <c r="J87" s="132" t="s">
        <v>0</v>
      </c>
      <c r="K87" s="132" t="s">
        <v>0</v>
      </c>
      <c r="L87" s="132" t="s">
        <v>1</v>
      </c>
      <c r="M87" s="132" t="s">
        <v>0</v>
      </c>
      <c r="N87" s="132" t="s">
        <v>0</v>
      </c>
      <c r="O87" s="132" t="s">
        <v>0</v>
      </c>
    </row>
    <row r="88" spans="1:16" s="174" customFormat="1" ht="10.5" hidden="1" customHeight="1" x14ac:dyDescent="0.35">
      <c r="A88" s="33"/>
      <c r="B88" s="33" t="s">
        <v>353</v>
      </c>
      <c r="C88" s="33"/>
      <c r="D88" s="42"/>
      <c r="E88" s="42"/>
      <c r="F88" s="148"/>
      <c r="G88" s="33"/>
      <c r="H88" s="33"/>
      <c r="I88" s="132" t="s">
        <v>0</v>
      </c>
      <c r="J88" s="132" t="s">
        <v>0</v>
      </c>
      <c r="K88" s="132" t="s">
        <v>0</v>
      </c>
      <c r="L88" s="132" t="s">
        <v>1</v>
      </c>
      <c r="M88" s="132" t="s">
        <v>0</v>
      </c>
      <c r="N88" s="132" t="s">
        <v>0</v>
      </c>
      <c r="O88" s="132" t="s">
        <v>0</v>
      </c>
    </row>
    <row r="89" spans="1:16" ht="39" hidden="1" customHeight="1" x14ac:dyDescent="0.3">
      <c r="A89" s="244"/>
      <c r="B89" s="245" t="s">
        <v>329</v>
      </c>
      <c r="C89" s="245" t="s">
        <v>47</v>
      </c>
      <c r="D89" s="228">
        <f>COUNT(E89)*2</f>
        <v>0</v>
      </c>
      <c r="E89" s="50"/>
      <c r="F89" s="246" t="s">
        <v>46</v>
      </c>
      <c r="G89" s="247"/>
      <c r="H89" s="236"/>
      <c r="I89" s="132" t="s">
        <v>0</v>
      </c>
      <c r="J89" s="132" t="s">
        <v>0</v>
      </c>
      <c r="K89" s="132" t="s">
        <v>0</v>
      </c>
      <c r="L89" s="132" t="s">
        <v>1</v>
      </c>
      <c r="M89" s="132" t="s">
        <v>0</v>
      </c>
      <c r="N89" s="132" t="s">
        <v>0</v>
      </c>
      <c r="O89" s="132" t="s">
        <v>0</v>
      </c>
      <c r="P89" s="17"/>
    </row>
    <row r="90" spans="1:16" ht="28.25" hidden="1" customHeight="1" x14ac:dyDescent="0.3">
      <c r="A90" s="4"/>
      <c r="B90" s="3" t="s">
        <v>330</v>
      </c>
      <c r="C90" s="255" t="s">
        <v>45</v>
      </c>
      <c r="D90" s="49">
        <f>COUNT(E90)*2</f>
        <v>0</v>
      </c>
      <c r="E90" s="50"/>
      <c r="F90" s="29" t="s">
        <v>44</v>
      </c>
      <c r="G90" s="34"/>
      <c r="H90" s="32"/>
      <c r="I90" s="132" t="s">
        <v>0</v>
      </c>
      <c r="J90" s="132" t="s">
        <v>0</v>
      </c>
      <c r="K90" s="132" t="s">
        <v>0</v>
      </c>
      <c r="L90" s="132" t="s">
        <v>1</v>
      </c>
      <c r="M90" s="132" t="s">
        <v>0</v>
      </c>
      <c r="N90" s="132" t="s">
        <v>0</v>
      </c>
      <c r="O90" s="132" t="s">
        <v>0</v>
      </c>
      <c r="P90" s="17"/>
    </row>
    <row r="91" spans="1:16" ht="39" hidden="1" customHeight="1" x14ac:dyDescent="0.3">
      <c r="A91" s="4"/>
      <c r="B91" s="3" t="s">
        <v>331</v>
      </c>
      <c r="C91" s="3" t="s">
        <v>43</v>
      </c>
      <c r="D91" s="49">
        <f>COUNT(E91)*2</f>
        <v>0</v>
      </c>
      <c r="E91" s="50"/>
      <c r="F91" s="29" t="s">
        <v>42</v>
      </c>
      <c r="G91" s="34"/>
      <c r="H91" s="32"/>
      <c r="I91" s="132" t="s">
        <v>0</v>
      </c>
      <c r="J91" s="132" t="s">
        <v>0</v>
      </c>
      <c r="K91" s="132" t="s">
        <v>0</v>
      </c>
      <c r="L91" s="132" t="s">
        <v>1</v>
      </c>
      <c r="M91" s="132" t="s">
        <v>0</v>
      </c>
      <c r="N91" s="132" t="s">
        <v>0</v>
      </c>
      <c r="O91" s="132" t="s">
        <v>0</v>
      </c>
      <c r="P91" s="17"/>
    </row>
    <row r="92" spans="1:16" ht="35.75" hidden="1" customHeight="1" x14ac:dyDescent="0.3">
      <c r="A92" s="4"/>
      <c r="B92" s="3" t="s">
        <v>332</v>
      </c>
      <c r="C92" s="3" t="s">
        <v>41</v>
      </c>
      <c r="D92" s="49">
        <f>COUNT(E92)*2</f>
        <v>0</v>
      </c>
      <c r="E92" s="50"/>
      <c r="F92" s="29" t="s">
        <v>40</v>
      </c>
      <c r="G92" s="34"/>
      <c r="H92" s="32"/>
      <c r="I92" s="132" t="s">
        <v>0</v>
      </c>
      <c r="J92" s="132" t="s">
        <v>0</v>
      </c>
      <c r="K92" s="132" t="s">
        <v>0</v>
      </c>
      <c r="L92" s="132" t="s">
        <v>1</v>
      </c>
      <c r="M92" s="132" t="s">
        <v>0</v>
      </c>
      <c r="N92" s="132" t="s">
        <v>0</v>
      </c>
      <c r="O92" s="132" t="s">
        <v>0</v>
      </c>
      <c r="P92" s="17"/>
    </row>
    <row r="93" spans="1:16" ht="35.75" hidden="1" customHeight="1" x14ac:dyDescent="0.3">
      <c r="A93" s="4"/>
      <c r="B93" s="3" t="s">
        <v>333</v>
      </c>
      <c r="C93" s="3" t="s">
        <v>39</v>
      </c>
      <c r="D93" s="49">
        <f>COUNT(E93)*2</f>
        <v>0</v>
      </c>
      <c r="E93" s="50"/>
      <c r="F93" s="29" t="s">
        <v>38</v>
      </c>
      <c r="G93" s="34"/>
      <c r="H93" s="32"/>
      <c r="I93" s="132" t="s">
        <v>0</v>
      </c>
      <c r="J93" s="132" t="s">
        <v>0</v>
      </c>
      <c r="K93" s="132" t="s">
        <v>0</v>
      </c>
      <c r="L93" s="132" t="s">
        <v>1</v>
      </c>
      <c r="M93" s="132" t="s">
        <v>0</v>
      </c>
      <c r="N93" s="132" t="s">
        <v>0</v>
      </c>
      <c r="O93" s="132" t="s">
        <v>0</v>
      </c>
      <c r="P93" s="17"/>
    </row>
    <row r="94" spans="1:16" s="170" customFormat="1" ht="33.65" hidden="1" customHeight="1" x14ac:dyDescent="0.35">
      <c r="A94" s="53"/>
      <c r="B94" s="54"/>
      <c r="C94" s="55" t="s">
        <v>369</v>
      </c>
      <c r="D94" s="38">
        <f>SUM(D89:D93)</f>
        <v>0</v>
      </c>
      <c r="E94" s="38">
        <f>SUM(E89:E93)</f>
        <v>0</v>
      </c>
      <c r="F94" s="55" t="s">
        <v>167</v>
      </c>
      <c r="G94" s="37" t="str">
        <f>IF(ISERROR(SUM(E94/D94)),"",SUM(E94/D94))</f>
        <v/>
      </c>
      <c r="H94" s="15" t="s">
        <v>158</v>
      </c>
      <c r="I94" s="132" t="s">
        <v>0</v>
      </c>
      <c r="J94" s="132" t="s">
        <v>0</v>
      </c>
      <c r="K94" s="132" t="s">
        <v>0</v>
      </c>
      <c r="L94" s="132" t="s">
        <v>1</v>
      </c>
      <c r="M94" s="132" t="s">
        <v>0</v>
      </c>
      <c r="N94" s="132" t="s">
        <v>0</v>
      </c>
      <c r="O94" s="132" t="s">
        <v>0</v>
      </c>
    </row>
    <row r="95" spans="1:16" s="174" customFormat="1" ht="10.5" customHeight="1" x14ac:dyDescent="0.35">
      <c r="A95" s="33"/>
      <c r="B95" s="33" t="s">
        <v>352</v>
      </c>
      <c r="C95" s="33"/>
      <c r="D95" s="42"/>
      <c r="E95" s="42"/>
      <c r="F95" s="145"/>
      <c r="G95" s="33"/>
      <c r="H95" s="33"/>
      <c r="I95" s="181" t="s">
        <v>0</v>
      </c>
      <c r="J95" s="181" t="s">
        <v>0</v>
      </c>
      <c r="K95" s="181" t="s">
        <v>0</v>
      </c>
      <c r="L95" s="181" t="s">
        <v>0</v>
      </c>
      <c r="M95" s="181" t="s">
        <v>0</v>
      </c>
      <c r="N95" s="181" t="s">
        <v>1</v>
      </c>
      <c r="O95" s="181" t="s">
        <v>1</v>
      </c>
      <c r="P95" s="175"/>
    </row>
    <row r="96" spans="1:16" ht="22.5" customHeight="1" x14ac:dyDescent="0.3">
      <c r="A96" s="4"/>
      <c r="B96" s="3" t="s">
        <v>334</v>
      </c>
      <c r="C96" s="3" t="s">
        <v>37</v>
      </c>
      <c r="D96" s="49">
        <f t="shared" ref="D96:D104" si="5">COUNT(E96)*2</f>
        <v>0</v>
      </c>
      <c r="E96" s="41"/>
      <c r="F96" s="144" t="s">
        <v>36</v>
      </c>
      <c r="G96" s="26"/>
      <c r="H96" s="32"/>
      <c r="I96" s="132" t="s">
        <v>0</v>
      </c>
      <c r="J96" s="132" t="s">
        <v>0</v>
      </c>
      <c r="K96" s="132" t="s">
        <v>0</v>
      </c>
      <c r="L96" s="132" t="s">
        <v>0</v>
      </c>
      <c r="M96" s="132" t="s">
        <v>0</v>
      </c>
      <c r="N96" s="132" t="s">
        <v>1</v>
      </c>
      <c r="O96" s="132" t="s">
        <v>1</v>
      </c>
      <c r="P96" s="17"/>
    </row>
    <row r="97" spans="1:16" ht="34.5" customHeight="1" x14ac:dyDescent="0.3">
      <c r="A97" s="4"/>
      <c r="B97" s="3" t="s">
        <v>335</v>
      </c>
      <c r="C97" s="3" t="s">
        <v>35</v>
      </c>
      <c r="D97" s="49">
        <f t="shared" si="5"/>
        <v>0</v>
      </c>
      <c r="E97" s="50"/>
      <c r="F97" s="31" t="s">
        <v>34</v>
      </c>
      <c r="G97" s="26"/>
      <c r="H97" s="32"/>
      <c r="I97" s="132" t="s">
        <v>0</v>
      </c>
      <c r="J97" s="132" t="s">
        <v>0</v>
      </c>
      <c r="K97" s="132" t="s">
        <v>0</v>
      </c>
      <c r="L97" s="132" t="s">
        <v>0</v>
      </c>
      <c r="M97" s="132" t="s">
        <v>0</v>
      </c>
      <c r="N97" s="132" t="s">
        <v>1</v>
      </c>
      <c r="O97" s="132" t="s">
        <v>1</v>
      </c>
      <c r="P97" s="17"/>
    </row>
    <row r="98" spans="1:16" ht="107.9" customHeight="1" x14ac:dyDescent="0.3">
      <c r="A98" s="4"/>
      <c r="B98" s="3" t="s">
        <v>336</v>
      </c>
      <c r="C98" s="3" t="s">
        <v>33</v>
      </c>
      <c r="D98" s="49">
        <f t="shared" si="5"/>
        <v>0</v>
      </c>
      <c r="E98" s="50"/>
      <c r="F98" s="31" t="s">
        <v>32</v>
      </c>
      <c r="G98" s="26"/>
      <c r="H98" s="32"/>
      <c r="I98" s="132" t="s">
        <v>0</v>
      </c>
      <c r="J98" s="132" t="s">
        <v>0</v>
      </c>
      <c r="K98" s="132" t="s">
        <v>0</v>
      </c>
      <c r="L98" s="132" t="s">
        <v>0</v>
      </c>
      <c r="M98" s="132" t="s">
        <v>0</v>
      </c>
      <c r="N98" s="132" t="s">
        <v>0</v>
      </c>
      <c r="O98" s="132" t="s">
        <v>1</v>
      </c>
      <c r="P98" s="17"/>
    </row>
    <row r="99" spans="1:16" ht="59" customHeight="1" x14ac:dyDescent="0.3">
      <c r="A99" s="4"/>
      <c r="B99" s="3" t="s">
        <v>337</v>
      </c>
      <c r="C99" s="3" t="s">
        <v>31</v>
      </c>
      <c r="D99" s="49">
        <f t="shared" si="5"/>
        <v>0</v>
      </c>
      <c r="E99" s="50"/>
      <c r="F99" s="31" t="s">
        <v>30</v>
      </c>
      <c r="G99" s="26"/>
      <c r="H99" s="32"/>
      <c r="I99" s="132" t="s">
        <v>0</v>
      </c>
      <c r="J99" s="132" t="s">
        <v>0</v>
      </c>
      <c r="K99" s="132" t="s">
        <v>0</v>
      </c>
      <c r="L99" s="132" t="s">
        <v>0</v>
      </c>
      <c r="M99" s="132" t="s">
        <v>0</v>
      </c>
      <c r="N99" s="132" t="s">
        <v>0</v>
      </c>
      <c r="O99" s="132" t="s">
        <v>1</v>
      </c>
      <c r="P99" s="17"/>
    </row>
    <row r="100" spans="1:16" ht="119.75" customHeight="1" x14ac:dyDescent="0.3">
      <c r="A100" s="4"/>
      <c r="B100" s="3" t="s">
        <v>338</v>
      </c>
      <c r="C100" s="3" t="s">
        <v>29</v>
      </c>
      <c r="D100" s="49">
        <f t="shared" si="5"/>
        <v>0</v>
      </c>
      <c r="E100" s="50"/>
      <c r="F100" s="31" t="s">
        <v>28</v>
      </c>
      <c r="G100" s="26"/>
      <c r="H100" s="32"/>
      <c r="I100" s="132" t="s">
        <v>0</v>
      </c>
      <c r="J100" s="132" t="s">
        <v>0</v>
      </c>
      <c r="K100" s="132" t="s">
        <v>0</v>
      </c>
      <c r="L100" s="132" t="s">
        <v>0</v>
      </c>
      <c r="M100" s="132" t="s">
        <v>0</v>
      </c>
      <c r="N100" s="132" t="s">
        <v>0</v>
      </c>
      <c r="O100" s="132" t="s">
        <v>1</v>
      </c>
      <c r="P100" s="17"/>
    </row>
    <row r="101" spans="1:16" ht="51" customHeight="1" x14ac:dyDescent="0.3">
      <c r="A101" s="4"/>
      <c r="B101" s="3" t="s">
        <v>339</v>
      </c>
      <c r="C101" s="3" t="s">
        <v>27</v>
      </c>
      <c r="D101" s="49">
        <f t="shared" si="5"/>
        <v>0</v>
      </c>
      <c r="E101" s="50"/>
      <c r="F101" s="144" t="s">
        <v>26</v>
      </c>
      <c r="G101" s="26"/>
      <c r="H101" s="32"/>
      <c r="I101" s="132" t="s">
        <v>0</v>
      </c>
      <c r="J101" s="132" t="s">
        <v>0</v>
      </c>
      <c r="K101" s="132" t="s">
        <v>0</v>
      </c>
      <c r="L101" s="132" t="s">
        <v>0</v>
      </c>
      <c r="M101" s="132" t="s">
        <v>0</v>
      </c>
      <c r="N101" s="132" t="s">
        <v>0</v>
      </c>
      <c r="O101" s="132" t="s">
        <v>1</v>
      </c>
      <c r="P101" s="17"/>
    </row>
    <row r="102" spans="1:16" ht="27" customHeight="1" x14ac:dyDescent="0.3">
      <c r="A102" s="4"/>
      <c r="B102" s="3" t="s">
        <v>351</v>
      </c>
      <c r="C102" s="255" t="s">
        <v>25</v>
      </c>
      <c r="D102" s="49">
        <f t="shared" si="5"/>
        <v>0</v>
      </c>
      <c r="E102" s="50"/>
      <c r="F102" s="144" t="s">
        <v>24</v>
      </c>
      <c r="G102" s="26"/>
      <c r="H102" s="32"/>
      <c r="I102" s="132" t="s">
        <v>0</v>
      </c>
      <c r="J102" s="132" t="s">
        <v>0</v>
      </c>
      <c r="K102" s="132" t="s">
        <v>0</v>
      </c>
      <c r="L102" s="132" t="s">
        <v>0</v>
      </c>
      <c r="M102" s="132" t="s">
        <v>0</v>
      </c>
      <c r="N102" s="132" t="s">
        <v>0</v>
      </c>
      <c r="O102" s="132" t="s">
        <v>1</v>
      </c>
      <c r="P102" s="17"/>
    </row>
    <row r="103" spans="1:16" ht="12" customHeight="1" x14ac:dyDescent="0.3">
      <c r="A103" s="4"/>
      <c r="B103" s="3" t="s">
        <v>340</v>
      </c>
      <c r="C103" s="255" t="s">
        <v>23</v>
      </c>
      <c r="D103" s="49">
        <f t="shared" si="5"/>
        <v>0</v>
      </c>
      <c r="E103" s="50"/>
      <c r="F103" s="144" t="s">
        <v>21</v>
      </c>
      <c r="G103" s="26"/>
      <c r="H103" s="32"/>
      <c r="I103" s="132" t="s">
        <v>0</v>
      </c>
      <c r="J103" s="132" t="s">
        <v>0</v>
      </c>
      <c r="K103" s="132" t="s">
        <v>0</v>
      </c>
      <c r="L103" s="132" t="s">
        <v>0</v>
      </c>
      <c r="M103" s="132" t="s">
        <v>0</v>
      </c>
      <c r="N103" s="132" t="s">
        <v>0</v>
      </c>
      <c r="O103" s="132" t="s">
        <v>1</v>
      </c>
      <c r="P103" s="17"/>
    </row>
    <row r="104" spans="1:16" ht="12" customHeight="1" x14ac:dyDescent="0.3">
      <c r="A104" s="4"/>
      <c r="B104" s="3" t="s">
        <v>341</v>
      </c>
      <c r="C104" s="255" t="s">
        <v>22</v>
      </c>
      <c r="D104" s="49">
        <f t="shared" si="5"/>
        <v>0</v>
      </c>
      <c r="E104" s="50"/>
      <c r="F104" s="144" t="s">
        <v>21</v>
      </c>
      <c r="G104" s="26"/>
      <c r="H104" s="32"/>
      <c r="I104" s="132" t="s">
        <v>0</v>
      </c>
      <c r="J104" s="132" t="s">
        <v>0</v>
      </c>
      <c r="K104" s="132" t="s">
        <v>0</v>
      </c>
      <c r="L104" s="132" t="s">
        <v>0</v>
      </c>
      <c r="M104" s="132" t="s">
        <v>0</v>
      </c>
      <c r="N104" s="132" t="s">
        <v>0</v>
      </c>
      <c r="O104" s="132" t="s">
        <v>1</v>
      </c>
      <c r="P104" s="17"/>
    </row>
    <row r="105" spans="1:16" s="170" customFormat="1" ht="40.25" customHeight="1" x14ac:dyDescent="0.35">
      <c r="A105" s="53"/>
      <c r="B105" s="57"/>
      <c r="C105" s="230" t="s">
        <v>350</v>
      </c>
      <c r="D105" s="44">
        <f>SUM(D96:D104)</f>
        <v>0</v>
      </c>
      <c r="E105" s="44">
        <f>SUM(E96:E104)</f>
        <v>0</v>
      </c>
      <c r="F105" s="230" t="s">
        <v>167</v>
      </c>
      <c r="G105" s="197" t="str">
        <f>IF(ISERROR(SUM(E105/D105)),"",SUM(E105/D105))</f>
        <v/>
      </c>
      <c r="H105" s="45"/>
      <c r="I105" s="132" t="s">
        <v>0</v>
      </c>
      <c r="J105" s="132" t="s">
        <v>0</v>
      </c>
      <c r="K105" s="132" t="s">
        <v>0</v>
      </c>
      <c r="L105" s="132" t="s">
        <v>0</v>
      </c>
      <c r="M105" s="132" t="s">
        <v>0</v>
      </c>
      <c r="N105" s="132" t="s">
        <v>1</v>
      </c>
      <c r="O105" s="132" t="s">
        <v>1</v>
      </c>
    </row>
    <row r="106" spans="1:16" s="174" customFormat="1" ht="10.5" customHeight="1" x14ac:dyDescent="0.35">
      <c r="A106" s="33"/>
      <c r="B106" s="33" t="s">
        <v>349</v>
      </c>
      <c r="C106" s="33"/>
      <c r="D106" s="42"/>
      <c r="E106" s="42"/>
      <c r="F106" s="148"/>
      <c r="G106" s="33"/>
      <c r="H106" s="33"/>
      <c r="I106" s="139" t="s">
        <v>0</v>
      </c>
      <c r="J106" s="139" t="s">
        <v>0</v>
      </c>
      <c r="K106" s="139" t="s">
        <v>0</v>
      </c>
      <c r="L106" s="139" t="s">
        <v>1</v>
      </c>
      <c r="M106" s="139" t="s">
        <v>0</v>
      </c>
      <c r="N106" s="139" t="s">
        <v>1</v>
      </c>
      <c r="O106" s="139" t="s">
        <v>1</v>
      </c>
    </row>
    <row r="107" spans="1:16" s="6" customFormat="1" ht="23" hidden="1" customHeight="1" x14ac:dyDescent="0.35">
      <c r="A107" s="244"/>
      <c r="B107" s="245" t="s">
        <v>342</v>
      </c>
      <c r="C107" s="245" t="s">
        <v>19</v>
      </c>
      <c r="D107" s="228">
        <f>COUNT(E107)*2</f>
        <v>0</v>
      </c>
      <c r="E107" s="50"/>
      <c r="F107" s="246" t="s">
        <v>17</v>
      </c>
      <c r="G107" s="248"/>
      <c r="H107" s="236"/>
      <c r="I107" s="132" t="s">
        <v>0</v>
      </c>
      <c r="J107" s="132" t="s">
        <v>0</v>
      </c>
      <c r="K107" s="132" t="s">
        <v>0</v>
      </c>
      <c r="L107" s="132" t="s">
        <v>1</v>
      </c>
      <c r="M107" s="132" t="s">
        <v>0</v>
      </c>
      <c r="N107" s="132" t="s">
        <v>0</v>
      </c>
      <c r="O107" s="132" t="s">
        <v>0</v>
      </c>
    </row>
    <row r="108" spans="1:16" s="6" customFormat="1" ht="23" hidden="1" customHeight="1" x14ac:dyDescent="0.35">
      <c r="A108" s="4"/>
      <c r="B108" s="3" t="s">
        <v>343</v>
      </c>
      <c r="C108" s="3" t="s">
        <v>18</v>
      </c>
      <c r="D108" s="49">
        <f>COUNT(E108)*2</f>
        <v>0</v>
      </c>
      <c r="E108" s="50"/>
      <c r="F108" s="29" t="s">
        <v>17</v>
      </c>
      <c r="G108" s="26"/>
      <c r="H108" s="32"/>
      <c r="I108" s="132" t="s">
        <v>0</v>
      </c>
      <c r="J108" s="132" t="s">
        <v>0</v>
      </c>
      <c r="K108" s="132" t="s">
        <v>0</v>
      </c>
      <c r="L108" s="132" t="s">
        <v>1</v>
      </c>
      <c r="M108" s="132" t="s">
        <v>0</v>
      </c>
      <c r="N108" s="132" t="s">
        <v>0</v>
      </c>
      <c r="O108" s="132" t="s">
        <v>0</v>
      </c>
    </row>
    <row r="109" spans="1:16" ht="23.25" customHeight="1" x14ac:dyDescent="0.3">
      <c r="A109" s="4"/>
      <c r="B109" s="3" t="s">
        <v>344</v>
      </c>
      <c r="C109" s="3" t="s">
        <v>16</v>
      </c>
      <c r="D109" s="49">
        <f>COUNT(E109)*2</f>
        <v>0</v>
      </c>
      <c r="E109" s="50"/>
      <c r="F109" s="29" t="s">
        <v>15</v>
      </c>
      <c r="G109" s="26"/>
      <c r="H109" s="32"/>
      <c r="I109" s="132" t="s">
        <v>0</v>
      </c>
      <c r="J109" s="132" t="s">
        <v>0</v>
      </c>
      <c r="K109" s="132" t="s">
        <v>0</v>
      </c>
      <c r="L109" s="132" t="s">
        <v>1</v>
      </c>
      <c r="M109" s="132" t="s">
        <v>0</v>
      </c>
      <c r="N109" s="132" t="s">
        <v>1</v>
      </c>
      <c r="O109" s="132" t="s">
        <v>1</v>
      </c>
      <c r="P109" s="17"/>
    </row>
    <row r="110" spans="1:16" ht="40.25" customHeight="1" x14ac:dyDescent="0.3">
      <c r="A110" s="4"/>
      <c r="B110" s="3" t="s">
        <v>345</v>
      </c>
      <c r="C110" s="3" t="s">
        <v>14</v>
      </c>
      <c r="D110" s="49">
        <f>COUNT(E110)*2</f>
        <v>0</v>
      </c>
      <c r="E110" s="50"/>
      <c r="F110" s="29" t="s">
        <v>13</v>
      </c>
      <c r="G110" s="26"/>
      <c r="H110" s="32"/>
      <c r="I110" s="132" t="s">
        <v>0</v>
      </c>
      <c r="J110" s="132" t="s">
        <v>0</v>
      </c>
      <c r="K110" s="132" t="s">
        <v>0</v>
      </c>
      <c r="L110" s="132" t="s">
        <v>1</v>
      </c>
      <c r="M110" s="132" t="s">
        <v>0</v>
      </c>
      <c r="N110" s="132" t="s">
        <v>1</v>
      </c>
      <c r="O110" s="132" t="s">
        <v>1</v>
      </c>
      <c r="P110" s="17"/>
    </row>
    <row r="111" spans="1:16" s="6" customFormat="1" ht="27" customHeight="1" x14ac:dyDescent="0.35">
      <c r="A111" s="4"/>
      <c r="B111" s="3" t="s">
        <v>346</v>
      </c>
      <c r="C111" s="3" t="s">
        <v>12</v>
      </c>
      <c r="D111" s="49">
        <f>COUNT(E111)*2</f>
        <v>0</v>
      </c>
      <c r="E111" s="50"/>
      <c r="F111" s="29"/>
      <c r="G111" s="26"/>
      <c r="H111" s="32"/>
      <c r="I111" s="132" t="s">
        <v>0</v>
      </c>
      <c r="J111" s="132" t="s">
        <v>0</v>
      </c>
      <c r="K111" s="132" t="s">
        <v>0</v>
      </c>
      <c r="L111" s="132" t="s">
        <v>1</v>
      </c>
      <c r="M111" s="132" t="s">
        <v>0</v>
      </c>
      <c r="N111" s="132" t="s">
        <v>1</v>
      </c>
      <c r="O111" s="132" t="s">
        <v>1</v>
      </c>
    </row>
    <row r="112" spans="1:16" s="170" customFormat="1" ht="32.75" customHeight="1" x14ac:dyDescent="0.35">
      <c r="A112" s="53"/>
      <c r="B112" s="54"/>
      <c r="C112" s="55" t="s">
        <v>371</v>
      </c>
      <c r="D112" s="38">
        <f>SUM(D107:D111)</f>
        <v>0</v>
      </c>
      <c r="E112" s="38">
        <f>SUM(E107:E111)</f>
        <v>0</v>
      </c>
      <c r="F112" s="55" t="s">
        <v>167</v>
      </c>
      <c r="G112" s="37" t="str">
        <f>IF(ISERROR(SUM(E112/D112)),"",SUM(E112/D112))</f>
        <v/>
      </c>
      <c r="H112" s="15"/>
      <c r="I112" s="132" t="s">
        <v>0</v>
      </c>
      <c r="J112" s="132" t="s">
        <v>0</v>
      </c>
      <c r="K112" s="132" t="s">
        <v>0</v>
      </c>
      <c r="L112" s="132" t="s">
        <v>1</v>
      </c>
      <c r="M112" s="132" t="s">
        <v>0</v>
      </c>
      <c r="N112" s="132" t="s">
        <v>1</v>
      </c>
      <c r="O112" s="132" t="s">
        <v>1</v>
      </c>
    </row>
    <row r="113" spans="1:16" s="177" customFormat="1" ht="12.75" customHeight="1" x14ac:dyDescent="0.35">
      <c r="A113" s="212" t="s">
        <v>347</v>
      </c>
      <c r="B113" s="202"/>
      <c r="C113" s="198"/>
      <c r="D113" s="200"/>
      <c r="E113" s="200"/>
      <c r="F113" s="201"/>
      <c r="G113" s="198"/>
      <c r="H113" s="225"/>
      <c r="I113" s="140" t="s">
        <v>1</v>
      </c>
      <c r="J113" s="140" t="s">
        <v>1</v>
      </c>
      <c r="K113" s="140" t="s">
        <v>1</v>
      </c>
      <c r="L113" s="140" t="s">
        <v>1</v>
      </c>
      <c r="M113" s="140" t="s">
        <v>1</v>
      </c>
      <c r="N113" s="140" t="s">
        <v>1</v>
      </c>
      <c r="O113" s="140" t="s">
        <v>1</v>
      </c>
      <c r="P113" s="176"/>
    </row>
    <row r="114" spans="1:16" ht="97.25" customHeight="1" x14ac:dyDescent="0.3">
      <c r="A114" s="90"/>
      <c r="B114" s="36">
        <v>9.1</v>
      </c>
      <c r="C114" s="3" t="s">
        <v>11</v>
      </c>
      <c r="D114" s="49">
        <f t="shared" ref="D114:D122" si="6">COUNT(E114)*2</f>
        <v>0</v>
      </c>
      <c r="E114" s="43"/>
      <c r="F114" s="35" t="s">
        <v>5</v>
      </c>
      <c r="G114" s="30"/>
      <c r="H114" s="32"/>
      <c r="I114" s="132" t="s">
        <v>0</v>
      </c>
      <c r="J114" s="132" t="s">
        <v>1</v>
      </c>
      <c r="K114" s="132" t="s">
        <v>1</v>
      </c>
      <c r="L114" s="132" t="s">
        <v>1</v>
      </c>
      <c r="M114" s="132" t="s">
        <v>1</v>
      </c>
      <c r="N114" s="132" t="s">
        <v>1</v>
      </c>
      <c r="O114" s="132" t="s">
        <v>1</v>
      </c>
    </row>
    <row r="115" spans="1:16" ht="34.5" customHeight="1" x14ac:dyDescent="0.3">
      <c r="A115" s="90"/>
      <c r="B115" s="36">
        <v>9.1999999999999993</v>
      </c>
      <c r="C115" s="3" t="s">
        <v>10</v>
      </c>
      <c r="D115" s="49">
        <f t="shared" si="6"/>
        <v>0</v>
      </c>
      <c r="E115" s="50"/>
      <c r="F115" s="35" t="s">
        <v>4</v>
      </c>
      <c r="G115" s="30"/>
      <c r="H115" s="32"/>
      <c r="I115" s="132" t="s">
        <v>0</v>
      </c>
      <c r="J115" s="132" t="s">
        <v>1</v>
      </c>
      <c r="K115" s="132" t="s">
        <v>1</v>
      </c>
      <c r="L115" s="132" t="s">
        <v>1</v>
      </c>
      <c r="M115" s="132" t="s">
        <v>1</v>
      </c>
      <c r="N115" s="132" t="s">
        <v>1</v>
      </c>
      <c r="O115" s="132" t="s">
        <v>1</v>
      </c>
    </row>
    <row r="116" spans="1:16" ht="73.5" customHeight="1" x14ac:dyDescent="0.3">
      <c r="A116" s="90"/>
      <c r="B116" s="36">
        <v>9.3000000000000007</v>
      </c>
      <c r="C116" s="3" t="s">
        <v>372</v>
      </c>
      <c r="D116" s="49">
        <f t="shared" si="6"/>
        <v>0</v>
      </c>
      <c r="E116" s="50"/>
      <c r="F116" s="21" t="s">
        <v>9</v>
      </c>
      <c r="G116" s="30"/>
      <c r="H116" s="32"/>
      <c r="I116" s="132" t="s">
        <v>1</v>
      </c>
      <c r="J116" s="132" t="s">
        <v>1</v>
      </c>
      <c r="K116" s="132" t="s">
        <v>1</v>
      </c>
      <c r="L116" s="132" t="s">
        <v>1</v>
      </c>
      <c r="M116" s="132" t="s">
        <v>1</v>
      </c>
      <c r="N116" s="132" t="s">
        <v>1</v>
      </c>
      <c r="O116" s="132" t="s">
        <v>1</v>
      </c>
    </row>
    <row r="117" spans="1:16" ht="38.75" customHeight="1" x14ac:dyDescent="0.3">
      <c r="A117" s="4"/>
      <c r="B117" s="36">
        <v>9.4</v>
      </c>
      <c r="C117" s="3" t="s">
        <v>8</v>
      </c>
      <c r="D117" s="49">
        <f t="shared" si="6"/>
        <v>0</v>
      </c>
      <c r="E117" s="50"/>
      <c r="F117" s="21" t="s">
        <v>7</v>
      </c>
      <c r="G117" s="30"/>
      <c r="H117" s="32"/>
      <c r="I117" s="132" t="s">
        <v>0</v>
      </c>
      <c r="J117" s="132" t="s">
        <v>1</v>
      </c>
      <c r="K117" s="132" t="s">
        <v>1</v>
      </c>
      <c r="L117" s="132" t="s">
        <v>1</v>
      </c>
      <c r="M117" s="132" t="s">
        <v>1</v>
      </c>
      <c r="N117" s="132" t="s">
        <v>1</v>
      </c>
      <c r="O117" s="132" t="s">
        <v>1</v>
      </c>
      <c r="P117" s="17"/>
    </row>
    <row r="118" spans="1:16" ht="26" customHeight="1" x14ac:dyDescent="0.3">
      <c r="A118" s="4"/>
      <c r="B118" s="36">
        <v>9.5</v>
      </c>
      <c r="C118" s="3" t="s">
        <v>6</v>
      </c>
      <c r="D118" s="49">
        <f t="shared" si="6"/>
        <v>0</v>
      </c>
      <c r="E118" s="50"/>
      <c r="F118" s="29" t="s">
        <v>5</v>
      </c>
      <c r="G118" s="30"/>
      <c r="H118" s="32"/>
      <c r="I118" s="132" t="s">
        <v>0</v>
      </c>
      <c r="J118" s="132" t="s">
        <v>1</v>
      </c>
      <c r="K118" s="132" t="s">
        <v>1</v>
      </c>
      <c r="L118" s="132" t="s">
        <v>1</v>
      </c>
      <c r="M118" s="132" t="s">
        <v>1</v>
      </c>
      <c r="N118" s="132" t="s">
        <v>1</v>
      </c>
      <c r="O118" s="132" t="s">
        <v>1</v>
      </c>
      <c r="P118" s="17"/>
    </row>
    <row r="119" spans="1:16" ht="39.65" hidden="1" customHeight="1" x14ac:dyDescent="0.3">
      <c r="A119" s="4"/>
      <c r="B119" s="36">
        <v>9.6</v>
      </c>
      <c r="C119" s="3" t="s">
        <v>3</v>
      </c>
      <c r="D119" s="49">
        <f t="shared" si="6"/>
        <v>0</v>
      </c>
      <c r="E119" s="50"/>
      <c r="F119" s="146" t="s">
        <v>2</v>
      </c>
      <c r="G119" s="30"/>
      <c r="H119" s="32"/>
      <c r="I119" s="132" t="s">
        <v>0</v>
      </c>
      <c r="J119" s="132" t="s">
        <v>1</v>
      </c>
      <c r="K119" s="132" t="s">
        <v>0</v>
      </c>
      <c r="L119" s="132" t="s">
        <v>0</v>
      </c>
      <c r="M119" s="132" t="s">
        <v>0</v>
      </c>
      <c r="N119" s="132" t="s">
        <v>0</v>
      </c>
      <c r="O119" s="132" t="s">
        <v>0</v>
      </c>
      <c r="P119" s="17"/>
    </row>
    <row r="120" spans="1:16" ht="64.25" hidden="1" customHeight="1" x14ac:dyDescent="0.3">
      <c r="A120" s="90"/>
      <c r="B120" s="36">
        <v>9.6999999999999993</v>
      </c>
      <c r="C120" s="3" t="s">
        <v>77</v>
      </c>
      <c r="D120" s="49">
        <f t="shared" si="6"/>
        <v>0</v>
      </c>
      <c r="E120" s="50"/>
      <c r="F120" s="29" t="s">
        <v>76</v>
      </c>
      <c r="G120" s="30"/>
      <c r="H120" s="226"/>
      <c r="I120" s="132" t="s">
        <v>1</v>
      </c>
      <c r="J120" s="132" t="s">
        <v>0</v>
      </c>
      <c r="K120" s="132" t="s">
        <v>1</v>
      </c>
      <c r="L120" s="132" t="s">
        <v>1</v>
      </c>
      <c r="M120" s="132" t="s">
        <v>1</v>
      </c>
      <c r="N120" s="132" t="s">
        <v>0</v>
      </c>
      <c r="O120" s="132" t="s">
        <v>0</v>
      </c>
    </row>
    <row r="121" spans="1:16" ht="76.25" customHeight="1" x14ac:dyDescent="0.3">
      <c r="A121" s="90"/>
      <c r="B121" s="36">
        <v>9.9</v>
      </c>
      <c r="C121" s="255" t="s">
        <v>300</v>
      </c>
      <c r="D121" s="49">
        <f t="shared" si="6"/>
        <v>0</v>
      </c>
      <c r="E121" s="50"/>
      <c r="F121" s="29" t="s">
        <v>78</v>
      </c>
      <c r="G121" s="30"/>
      <c r="H121" s="226"/>
      <c r="I121" s="132" t="s">
        <v>1</v>
      </c>
      <c r="J121" s="132" t="s">
        <v>1</v>
      </c>
      <c r="K121" s="132" t="s">
        <v>1</v>
      </c>
      <c r="L121" s="132" t="s">
        <v>1</v>
      </c>
      <c r="M121" s="132" t="s">
        <v>1</v>
      </c>
      <c r="N121" s="132" t="s">
        <v>1</v>
      </c>
      <c r="O121" s="132" t="s">
        <v>1</v>
      </c>
    </row>
    <row r="122" spans="1:16" ht="64.25" customHeight="1" x14ac:dyDescent="0.3">
      <c r="A122" s="90"/>
      <c r="B122" s="268">
        <v>9.1</v>
      </c>
      <c r="C122" s="256" t="s">
        <v>272</v>
      </c>
      <c r="D122" s="49">
        <f t="shared" si="6"/>
        <v>0</v>
      </c>
      <c r="E122" s="41"/>
      <c r="F122" s="29"/>
      <c r="G122" s="30"/>
      <c r="H122" s="32"/>
      <c r="I122" s="132" t="s">
        <v>1</v>
      </c>
      <c r="J122" s="132" t="s">
        <v>1</v>
      </c>
      <c r="K122" s="132" t="s">
        <v>1</v>
      </c>
      <c r="L122" s="132" t="s">
        <v>1</v>
      </c>
      <c r="M122" s="132" t="s">
        <v>1</v>
      </c>
      <c r="N122" s="132" t="s">
        <v>1</v>
      </c>
      <c r="O122" s="132" t="s">
        <v>1</v>
      </c>
    </row>
    <row r="123" spans="1:16" s="170" customFormat="1" ht="35.75" customHeight="1" x14ac:dyDescent="0.35">
      <c r="A123" s="91"/>
      <c r="B123" s="190"/>
      <c r="C123" s="195" t="s">
        <v>348</v>
      </c>
      <c r="D123" s="191">
        <f>SUM(D114:D122)</f>
        <v>0</v>
      </c>
      <c r="E123" s="191">
        <f>SUM(E114:E122)</f>
        <v>0</v>
      </c>
      <c r="F123" s="195" t="s">
        <v>167</v>
      </c>
      <c r="G123" s="192" t="str">
        <f>IF(ISERROR(SUM(E123/D123)),"",SUM(E123/D123))</f>
        <v/>
      </c>
      <c r="H123" s="193"/>
      <c r="I123" s="156" t="s">
        <v>1</v>
      </c>
      <c r="J123" s="156" t="s">
        <v>1</v>
      </c>
      <c r="K123" s="156" t="s">
        <v>1</v>
      </c>
      <c r="L123" s="156" t="s">
        <v>1</v>
      </c>
      <c r="M123" s="156" t="s">
        <v>1</v>
      </c>
      <c r="N123" s="156" t="s">
        <v>1</v>
      </c>
      <c r="O123" s="156" t="s">
        <v>1</v>
      </c>
      <c r="P123" s="169"/>
    </row>
    <row r="124" spans="1:16" s="170" customFormat="1" ht="35.75" hidden="1" customHeight="1" x14ac:dyDescent="0.35">
      <c r="A124" s="91"/>
      <c r="B124" s="184"/>
      <c r="C124" s="257"/>
      <c r="D124" s="185"/>
      <c r="E124" s="185"/>
      <c r="F124" s="186"/>
      <c r="G124" s="187"/>
      <c r="H124" s="188"/>
      <c r="I124" s="189"/>
      <c r="J124" s="189"/>
      <c r="K124" s="189"/>
      <c r="L124" s="189"/>
      <c r="M124" s="189"/>
      <c r="N124" s="189"/>
      <c r="O124" s="189"/>
      <c r="P124" s="169"/>
    </row>
    <row r="125" spans="1:16" s="170" customFormat="1" ht="24" customHeight="1" x14ac:dyDescent="0.35">
      <c r="A125" s="91"/>
      <c r="B125" s="84"/>
      <c r="C125" s="262" t="s">
        <v>217</v>
      </c>
      <c r="D125" s="263" t="s">
        <v>149</v>
      </c>
      <c r="E125" s="263" t="s">
        <v>150</v>
      </c>
      <c r="F125" s="264" t="s">
        <v>170</v>
      </c>
      <c r="G125" s="17"/>
      <c r="H125" s="178"/>
      <c r="I125" s="132" t="s">
        <v>1</v>
      </c>
      <c r="J125" s="132" t="s">
        <v>1</v>
      </c>
      <c r="K125" s="132" t="s">
        <v>1</v>
      </c>
      <c r="L125" s="132" t="s">
        <v>1</v>
      </c>
      <c r="M125" s="132" t="s">
        <v>1</v>
      </c>
      <c r="N125" s="132" t="s">
        <v>1</v>
      </c>
      <c r="O125" s="132" t="s">
        <v>1</v>
      </c>
      <c r="P125" s="169"/>
    </row>
    <row r="126" spans="1:16" ht="6.65" customHeight="1" x14ac:dyDescent="0.3">
      <c r="A126" s="17"/>
      <c r="B126" s="17"/>
      <c r="C126" s="258"/>
      <c r="D126" s="217"/>
      <c r="E126" s="217"/>
      <c r="F126" s="218"/>
      <c r="G126" s="17"/>
      <c r="I126" s="132" t="s">
        <v>1</v>
      </c>
      <c r="J126" s="132" t="s">
        <v>1</v>
      </c>
      <c r="K126" s="132" t="s">
        <v>1</v>
      </c>
      <c r="L126" s="132" t="s">
        <v>1</v>
      </c>
      <c r="M126" s="132" t="s">
        <v>1</v>
      </c>
      <c r="N126" s="132" t="s">
        <v>1</v>
      </c>
      <c r="O126" s="132" t="s">
        <v>1</v>
      </c>
      <c r="P126" s="17"/>
    </row>
    <row r="127" spans="1:16" ht="28.25" customHeight="1" x14ac:dyDescent="0.3">
      <c r="C127" s="265" t="str">
        <f>C16</f>
        <v>Section 1 - GENERAL ADMINISTRATIVE OVERSIGHT Total:</v>
      </c>
      <c r="D127" s="219">
        <f>D16</f>
        <v>0</v>
      </c>
      <c r="E127" s="219">
        <f>E16</f>
        <v>0</v>
      </c>
      <c r="F127" s="220" t="str">
        <f>IF(ISERROR(SUM(E127/D127)),"",SUM(E127/D127))</f>
        <v/>
      </c>
      <c r="G127" s="17"/>
      <c r="I127" s="182" t="s">
        <v>1</v>
      </c>
      <c r="J127" s="182" t="s">
        <v>1</v>
      </c>
      <c r="K127" s="182" t="s">
        <v>1</v>
      </c>
      <c r="L127" s="182" t="s">
        <v>1</v>
      </c>
      <c r="M127" s="182" t="s">
        <v>1</v>
      </c>
      <c r="N127" s="182" t="s">
        <v>1</v>
      </c>
      <c r="O127" s="182" t="s">
        <v>1</v>
      </c>
    </row>
    <row r="128" spans="1:16" ht="25.5" customHeight="1" x14ac:dyDescent="0.3">
      <c r="A128" s="17">
        <f>A24</f>
        <v>0</v>
      </c>
      <c r="C128" s="265" t="str">
        <f>C24</f>
        <v>Section 2 - OVERSIGHT OF SPECIALTY PROGRAMS Total:</v>
      </c>
      <c r="D128" s="219">
        <f>D24</f>
        <v>0</v>
      </c>
      <c r="E128" s="219">
        <f>E24</f>
        <v>0</v>
      </c>
      <c r="F128" s="220" t="str">
        <f t="shared" ref="F128:F140" si="7">IF(ISERROR(SUM(E128/D128)),"",SUM(E128/D128))</f>
        <v/>
      </c>
      <c r="G128" s="17"/>
      <c r="H128" s="17"/>
      <c r="I128" s="183" t="s">
        <v>0</v>
      </c>
      <c r="J128" s="183" t="s">
        <v>0</v>
      </c>
      <c r="K128" s="183" t="s">
        <v>0</v>
      </c>
      <c r="L128" s="183" t="s">
        <v>1</v>
      </c>
      <c r="M128" s="183" t="s">
        <v>1</v>
      </c>
      <c r="N128" s="183" t="s">
        <v>0</v>
      </c>
      <c r="O128" s="183" t="s">
        <v>1</v>
      </c>
      <c r="P128" s="17"/>
    </row>
    <row r="129" spans="1:16" ht="17.149999999999999" customHeight="1" x14ac:dyDescent="0.3">
      <c r="C129" s="265" t="str">
        <f>C31</f>
        <v>Section 3 - QUALITY IMPROVEMENT Total:</v>
      </c>
      <c r="D129" s="219">
        <f>D31</f>
        <v>0</v>
      </c>
      <c r="E129" s="219">
        <f>E31</f>
        <v>0</v>
      </c>
      <c r="F129" s="220" t="str">
        <f t="shared" si="7"/>
        <v/>
      </c>
      <c r="G129" s="17" t="s">
        <v>158</v>
      </c>
      <c r="H129" s="17"/>
      <c r="I129" s="182" t="s">
        <v>1</v>
      </c>
      <c r="J129" s="182" t="s">
        <v>1</v>
      </c>
      <c r="K129" s="182" t="s">
        <v>1</v>
      </c>
      <c r="L129" s="182" t="s">
        <v>1</v>
      </c>
      <c r="M129" s="182" t="s">
        <v>1</v>
      </c>
      <c r="N129" s="182" t="s">
        <v>1</v>
      </c>
      <c r="O129" s="182" t="s">
        <v>1</v>
      </c>
    </row>
    <row r="130" spans="1:16" ht="26.15" customHeight="1" x14ac:dyDescent="0.3">
      <c r="C130" s="265" t="str">
        <f>C37</f>
        <v>Section 4 - CUSTOMER SERVICES/ACCESS TO CARE Total:</v>
      </c>
      <c r="D130" s="219">
        <f>D37</f>
        <v>0</v>
      </c>
      <c r="E130" s="219">
        <f>E37</f>
        <v>0</v>
      </c>
      <c r="F130" s="220" t="str">
        <f t="shared" si="7"/>
        <v/>
      </c>
      <c r="G130" s="17"/>
      <c r="H130" s="17"/>
      <c r="I130" s="182" t="s">
        <v>1</v>
      </c>
      <c r="J130" s="182" t="s">
        <v>1</v>
      </c>
      <c r="K130" s="182" t="s">
        <v>1</v>
      </c>
      <c r="L130" s="182" t="s">
        <v>1</v>
      </c>
      <c r="M130" s="182" t="s">
        <v>1</v>
      </c>
      <c r="N130" s="182" t="s">
        <v>1</v>
      </c>
      <c r="O130" s="182" t="s">
        <v>1</v>
      </c>
    </row>
    <row r="131" spans="1:16" ht="17.149999999999999" hidden="1" customHeight="1" x14ac:dyDescent="0.3">
      <c r="C131" s="266" t="str">
        <f>C44</f>
        <v>Section 5 - FACILITY &amp; MAINTENANCE Total:</v>
      </c>
      <c r="D131" s="219">
        <f>D44</f>
        <v>0</v>
      </c>
      <c r="E131" s="219">
        <f>E44</f>
        <v>0</v>
      </c>
      <c r="F131" s="220" t="str">
        <f t="shared" si="7"/>
        <v/>
      </c>
      <c r="G131" s="17"/>
      <c r="H131" s="17"/>
      <c r="I131" s="182" t="s">
        <v>1</v>
      </c>
      <c r="J131" s="182" t="s">
        <v>1</v>
      </c>
      <c r="K131" s="182" t="s">
        <v>1</v>
      </c>
      <c r="L131" s="182" t="s">
        <v>0</v>
      </c>
      <c r="M131" s="182" t="s">
        <v>0</v>
      </c>
      <c r="N131" s="182" t="s">
        <v>1</v>
      </c>
      <c r="O131" s="182" t="s">
        <v>0</v>
      </c>
    </row>
    <row r="132" spans="1:16" ht="17.149999999999999" customHeight="1" x14ac:dyDescent="0.3">
      <c r="C132" s="266" t="str">
        <f>C50</f>
        <v>Section  6 - MEDICATION MANAGEMENT Total:</v>
      </c>
      <c r="D132" s="219">
        <f>D50</f>
        <v>0</v>
      </c>
      <c r="E132" s="219">
        <f>E50</f>
        <v>0</v>
      </c>
      <c r="F132" s="220" t="str">
        <f t="shared" si="7"/>
        <v/>
      </c>
      <c r="G132" s="17"/>
      <c r="H132" s="17"/>
      <c r="I132" s="182" t="s">
        <v>1</v>
      </c>
      <c r="J132" s="182" t="s">
        <v>1</v>
      </c>
      <c r="K132" s="182" t="s">
        <v>1</v>
      </c>
      <c r="L132" s="182" t="s">
        <v>1</v>
      </c>
      <c r="M132" s="182" t="s">
        <v>1</v>
      </c>
      <c r="N132" s="182" t="s">
        <v>1</v>
      </c>
      <c r="O132" s="182" t="s">
        <v>1</v>
      </c>
    </row>
    <row r="133" spans="1:16" ht="17.149999999999999" hidden="1" customHeight="1" x14ac:dyDescent="0.3">
      <c r="C133" s="266" t="str">
        <f>C58</f>
        <v>Section 7 - EMERGENCY RESPONSE Total:</v>
      </c>
      <c r="D133" s="219">
        <f>D58</f>
        <v>0</v>
      </c>
      <c r="E133" s="219">
        <f>E58</f>
        <v>0</v>
      </c>
      <c r="F133" s="220" t="str">
        <f t="shared" si="7"/>
        <v/>
      </c>
      <c r="G133" s="17"/>
      <c r="H133" s="17"/>
      <c r="I133" s="182" t="s">
        <v>1</v>
      </c>
      <c r="J133" s="182" t="s">
        <v>1</v>
      </c>
      <c r="K133" s="182" t="s">
        <v>1</v>
      </c>
      <c r="L133" s="182" t="s">
        <v>0</v>
      </c>
      <c r="M133" s="182" t="s">
        <v>0</v>
      </c>
      <c r="N133" s="182" t="s">
        <v>0</v>
      </c>
      <c r="O133" s="182" t="s">
        <v>0</v>
      </c>
    </row>
    <row r="134" spans="1:16" ht="23.75" customHeight="1" x14ac:dyDescent="0.3">
      <c r="C134" s="267" t="str">
        <f>C71</f>
        <v>Section 8A - DIRECT CARE STAFF TRAINING REQUIREMENTS Total:</v>
      </c>
      <c r="D134" s="219">
        <f>D71</f>
        <v>0</v>
      </c>
      <c r="E134" s="219">
        <f>E71</f>
        <v>0</v>
      </c>
      <c r="F134" s="221" t="str">
        <f t="shared" si="7"/>
        <v/>
      </c>
      <c r="G134" s="17"/>
      <c r="H134" s="17"/>
      <c r="I134" s="182" t="s">
        <v>1</v>
      </c>
      <c r="J134" s="182" t="s">
        <v>1</v>
      </c>
      <c r="K134" s="182" t="s">
        <v>1</v>
      </c>
      <c r="L134" s="182" t="s">
        <v>1</v>
      </c>
      <c r="M134" s="182" t="s">
        <v>1</v>
      </c>
      <c r="N134" s="182" t="s">
        <v>1</v>
      </c>
      <c r="O134" s="182" t="s">
        <v>1</v>
      </c>
    </row>
    <row r="135" spans="1:16" ht="23.75" hidden="1" customHeight="1" x14ac:dyDescent="0.3">
      <c r="C135" s="267" t="str">
        <f>C81</f>
        <v>Section 8B - TRAINING REQUIREMENTS 
FOR SPECIALIZED RESIDENTIAL Total:</v>
      </c>
      <c r="D135" s="219">
        <f>D81</f>
        <v>0</v>
      </c>
      <c r="E135" s="219">
        <f>E81</f>
        <v>0</v>
      </c>
      <c r="F135" s="221" t="str">
        <f t="shared" si="7"/>
        <v/>
      </c>
      <c r="G135" s="17"/>
      <c r="H135" s="17"/>
      <c r="I135" s="182" t="s">
        <v>1</v>
      </c>
      <c r="J135" s="182" t="s">
        <v>0</v>
      </c>
      <c r="K135" s="182" t="s">
        <v>1</v>
      </c>
      <c r="L135" s="182" t="s">
        <v>0</v>
      </c>
      <c r="M135" s="182" t="s">
        <v>0</v>
      </c>
      <c r="N135" s="182" t="s">
        <v>0</v>
      </c>
      <c r="O135" s="182" t="s">
        <v>0</v>
      </c>
    </row>
    <row r="136" spans="1:16" ht="23.75" hidden="1" customHeight="1" x14ac:dyDescent="0.3">
      <c r="A136" s="17">
        <f>A87</f>
        <v>0</v>
      </c>
      <c r="C136" s="267" t="str">
        <f>C87</f>
        <v>Section 8C - TRAINING REQUIREMENTS
FOR CHILDREN'S DIAGNOSTIC Total:</v>
      </c>
      <c r="D136" s="219">
        <f>D87</f>
        <v>0</v>
      </c>
      <c r="E136" s="219">
        <f>E87</f>
        <v>0</v>
      </c>
      <c r="F136" s="221" t="str">
        <f t="shared" si="7"/>
        <v/>
      </c>
      <c r="G136" s="17"/>
      <c r="H136" s="17"/>
      <c r="I136" s="183" t="s">
        <v>0</v>
      </c>
      <c r="J136" s="183" t="s">
        <v>0</v>
      </c>
      <c r="K136" s="183" t="s">
        <v>0</v>
      </c>
      <c r="L136" s="183" t="s">
        <v>1</v>
      </c>
      <c r="M136" s="183" t="s">
        <v>0</v>
      </c>
      <c r="N136" s="183" t="s">
        <v>0</v>
      </c>
      <c r="O136" s="183" t="s">
        <v>0</v>
      </c>
      <c r="P136" s="17"/>
    </row>
    <row r="137" spans="1:16" ht="23.75" hidden="1" customHeight="1" x14ac:dyDescent="0.3">
      <c r="A137" s="17">
        <f>A94</f>
        <v>0</v>
      </c>
      <c r="C137" s="267" t="str">
        <f>C94</f>
        <v>Section 8D - TRAINING REQUIREMENTS 
FOR HOME-BASED SERVICES Total:</v>
      </c>
      <c r="D137" s="219">
        <f>D94</f>
        <v>0</v>
      </c>
      <c r="E137" s="219">
        <f>E94</f>
        <v>0</v>
      </c>
      <c r="F137" s="221" t="str">
        <f t="shared" si="7"/>
        <v/>
      </c>
      <c r="G137" s="17"/>
      <c r="H137" s="17"/>
      <c r="I137" s="183" t="s">
        <v>0</v>
      </c>
      <c r="J137" s="183" t="s">
        <v>0</v>
      </c>
      <c r="K137" s="183" t="s">
        <v>0</v>
      </c>
      <c r="L137" s="183" t="s">
        <v>1</v>
      </c>
      <c r="M137" s="183" t="s">
        <v>0</v>
      </c>
      <c r="N137" s="183" t="s">
        <v>0</v>
      </c>
      <c r="O137" s="183" t="s">
        <v>0</v>
      </c>
      <c r="P137" s="17"/>
    </row>
    <row r="138" spans="1:16" ht="35.15" customHeight="1" x14ac:dyDescent="0.3">
      <c r="A138" s="17">
        <f>A105</f>
        <v>0</v>
      </c>
      <c r="C138" s="267" t="str">
        <f>C105</f>
        <v>Section 8E - TRAINING AND SPECIALTY REQUIREMENTS FOR 
SUBSTANCE ABUSE PROGRAMS Total:</v>
      </c>
      <c r="D138" s="219">
        <f>D105</f>
        <v>0</v>
      </c>
      <c r="E138" s="219">
        <f>E105</f>
        <v>0</v>
      </c>
      <c r="F138" s="221" t="str">
        <f t="shared" si="7"/>
        <v/>
      </c>
      <c r="G138" s="17"/>
      <c r="H138" s="17"/>
      <c r="I138" s="183" t="s">
        <v>0</v>
      </c>
      <c r="J138" s="183" t="s">
        <v>0</v>
      </c>
      <c r="K138" s="183" t="s">
        <v>0</v>
      </c>
      <c r="L138" s="183" t="s">
        <v>0</v>
      </c>
      <c r="M138" s="183" t="s">
        <v>0</v>
      </c>
      <c r="N138" s="183" t="s">
        <v>1</v>
      </c>
      <c r="O138" s="183" t="s">
        <v>1</v>
      </c>
      <c r="P138" s="17"/>
    </row>
    <row r="139" spans="1:16" ht="25.25" customHeight="1" x14ac:dyDescent="0.3">
      <c r="A139" s="17">
        <f>A112</f>
        <v>0</v>
      </c>
      <c r="C139" s="267" t="str">
        <f>C112</f>
        <v>Section 8F - OTHER SPECIALTY TRAINING REQUIREMENTS Total:</v>
      </c>
      <c r="D139" s="219">
        <f>D112</f>
        <v>0</v>
      </c>
      <c r="E139" s="219">
        <f>E112</f>
        <v>0</v>
      </c>
      <c r="F139" s="221" t="str">
        <f t="shared" si="7"/>
        <v/>
      </c>
      <c r="G139" s="17"/>
      <c r="H139" s="17"/>
      <c r="I139" s="182" t="s">
        <v>0</v>
      </c>
      <c r="J139" s="182" t="s">
        <v>0</v>
      </c>
      <c r="K139" s="182" t="s">
        <v>0</v>
      </c>
      <c r="L139" s="182" t="s">
        <v>1</v>
      </c>
      <c r="M139" s="182" t="s">
        <v>0</v>
      </c>
      <c r="N139" s="182" t="s">
        <v>1</v>
      </c>
      <c r="O139" s="182" t="s">
        <v>1</v>
      </c>
      <c r="P139" s="17"/>
    </row>
    <row r="140" spans="1:16" ht="16.5" customHeight="1" x14ac:dyDescent="0.3">
      <c r="A140" s="17"/>
      <c r="C140" s="259" t="s">
        <v>368</v>
      </c>
      <c r="D140" s="219">
        <f>SUM(D134:D139)</f>
        <v>0</v>
      </c>
      <c r="E140" s="219">
        <f>SUM(E134:E139)</f>
        <v>0</v>
      </c>
      <c r="F140" s="220" t="str">
        <f t="shared" si="7"/>
        <v/>
      </c>
      <c r="G140" s="17"/>
      <c r="H140" s="17"/>
      <c r="I140" s="182" t="s">
        <v>1</v>
      </c>
      <c r="J140" s="182" t="s">
        <v>1</v>
      </c>
      <c r="K140" s="182" t="s">
        <v>1</v>
      </c>
      <c r="L140" s="182" t="s">
        <v>1</v>
      </c>
      <c r="M140" s="182" t="s">
        <v>1</v>
      </c>
      <c r="N140" s="182" t="s">
        <v>1</v>
      </c>
      <c r="O140" s="182" t="s">
        <v>1</v>
      </c>
      <c r="P140" s="17"/>
    </row>
    <row r="141" spans="1:16" ht="25.5" customHeight="1" x14ac:dyDescent="0.3">
      <c r="C141" s="265" t="str">
        <f>C123</f>
        <v>Section  9 - CREDENTIALING AND 
PERSONNEL MANAGEMENT REQUIREMENTS Total:</v>
      </c>
      <c r="D141" s="222">
        <f>D123</f>
        <v>0</v>
      </c>
      <c r="E141" s="222">
        <f>E123</f>
        <v>0</v>
      </c>
      <c r="F141" s="220" t="str">
        <f>IF(ISERROR(SUM(E141/D141)),"",SUM(E141/D141))</f>
        <v/>
      </c>
      <c r="G141" s="17"/>
      <c r="H141" s="17"/>
      <c r="I141" s="182" t="s">
        <v>1</v>
      </c>
      <c r="J141" s="182" t="s">
        <v>1</v>
      </c>
      <c r="K141" s="182" t="s">
        <v>1</v>
      </c>
      <c r="L141" s="182" t="s">
        <v>1</v>
      </c>
      <c r="M141" s="182" t="s">
        <v>1</v>
      </c>
      <c r="N141" s="182" t="s">
        <v>1</v>
      </c>
      <c r="O141" s="182" t="s">
        <v>1</v>
      </c>
    </row>
    <row r="142" spans="1:16" ht="20" customHeight="1" x14ac:dyDescent="0.3">
      <c r="C142" s="260" t="s">
        <v>171</v>
      </c>
      <c r="D142" s="223">
        <f>SUM(D127:D139)</f>
        <v>0</v>
      </c>
      <c r="E142" s="223">
        <f>SUM(D141:E141,D139,D127:E139)</f>
        <v>0</v>
      </c>
      <c r="F142" s="224" t="str">
        <f>IF(ISERROR(SUM(E142/D142)),"",SUM(E142/D142))</f>
        <v/>
      </c>
      <c r="G142" s="17"/>
      <c r="H142" s="17"/>
      <c r="I142" s="182" t="s">
        <v>1</v>
      </c>
      <c r="J142" s="182" t="s">
        <v>1</v>
      </c>
      <c r="K142" s="182" t="s">
        <v>1</v>
      </c>
      <c r="L142" s="182" t="s">
        <v>1</v>
      </c>
      <c r="M142" s="182" t="s">
        <v>1</v>
      </c>
      <c r="N142" s="182" t="s">
        <v>1</v>
      </c>
      <c r="O142" s="182" t="s">
        <v>1</v>
      </c>
    </row>
    <row r="143" spans="1:16" s="178" customFormat="1" x14ac:dyDescent="0.35">
      <c r="A143" s="58"/>
      <c r="B143" s="58"/>
      <c r="C143" s="261"/>
      <c r="D143" s="39"/>
      <c r="E143" s="39"/>
      <c r="F143" s="149"/>
      <c r="G143" s="17"/>
      <c r="I143" s="182"/>
      <c r="J143" s="182"/>
      <c r="K143" s="182"/>
      <c r="L143" s="182"/>
      <c r="M143" s="182"/>
      <c r="N143" s="182"/>
      <c r="O143" s="182"/>
      <c r="P143" s="179"/>
    </row>
  </sheetData>
  <sheetProtection formatCells="0" formatColumns="0" formatRows="0" insertRows="0" sort="0" autoFilter="0"/>
  <autoFilter ref="A6:O142">
    <filterColumn colId="14">
      <filters>
        <filter val="Y"/>
      </filters>
    </filterColumn>
  </autoFilter>
  <mergeCells count="6">
    <mergeCell ref="B83:H83"/>
    <mergeCell ref="A1:B1"/>
    <mergeCell ref="E1:H5"/>
    <mergeCell ref="A2:B2"/>
    <mergeCell ref="A3:B3"/>
    <mergeCell ref="A4:B4"/>
  </mergeCells>
  <conditionalFormatting sqref="D16:E16 D30 D39:D43 D49 D8:D15 D96:D104 D120:D122">
    <cfRule type="cellIs" dxfId="51" priority="28" stopIfTrue="1" operator="equal">
      <formula>0</formula>
    </cfRule>
  </conditionalFormatting>
  <conditionalFormatting sqref="D24:E24">
    <cfRule type="cellIs" dxfId="50" priority="25" stopIfTrue="1" operator="equal">
      <formula>0</formula>
    </cfRule>
  </conditionalFormatting>
  <conditionalFormatting sqref="D31:E31">
    <cfRule type="cellIs" dxfId="49" priority="24" stopIfTrue="1" operator="equal">
      <formula>0</formula>
    </cfRule>
  </conditionalFormatting>
  <conditionalFormatting sqref="D37:E37">
    <cfRule type="cellIs" dxfId="48" priority="23" stopIfTrue="1" operator="equal">
      <formula>0</formula>
    </cfRule>
  </conditionalFormatting>
  <conditionalFormatting sqref="D44:E44">
    <cfRule type="cellIs" dxfId="47" priority="22" stopIfTrue="1" operator="equal">
      <formula>0</formula>
    </cfRule>
  </conditionalFormatting>
  <conditionalFormatting sqref="D71:E71">
    <cfRule type="cellIs" dxfId="46" priority="21" stopIfTrue="1" operator="equal">
      <formula>0</formula>
    </cfRule>
  </conditionalFormatting>
  <conditionalFormatting sqref="D81:E81">
    <cfRule type="cellIs" dxfId="45" priority="20" stopIfTrue="1" operator="equal">
      <formula>0</formula>
    </cfRule>
  </conditionalFormatting>
  <conditionalFormatting sqref="D114">
    <cfRule type="cellIs" dxfId="44" priority="19" stopIfTrue="1" operator="equal">
      <formula>0</formula>
    </cfRule>
  </conditionalFormatting>
  <conditionalFormatting sqref="D18:D23">
    <cfRule type="cellIs" dxfId="43" priority="18" stopIfTrue="1" operator="equal">
      <formula>0</formula>
    </cfRule>
  </conditionalFormatting>
  <conditionalFormatting sqref="D26:D29">
    <cfRule type="cellIs" dxfId="42" priority="17" stopIfTrue="1" operator="equal">
      <formula>0</formula>
    </cfRule>
  </conditionalFormatting>
  <conditionalFormatting sqref="D33:D36">
    <cfRule type="cellIs" dxfId="41" priority="16" stopIfTrue="1" operator="equal">
      <formula>0</formula>
    </cfRule>
  </conditionalFormatting>
  <conditionalFormatting sqref="D46:D48">
    <cfRule type="cellIs" dxfId="40" priority="15" stopIfTrue="1" operator="equal">
      <formula>0</formula>
    </cfRule>
  </conditionalFormatting>
  <conditionalFormatting sqref="D50:E50">
    <cfRule type="cellIs" dxfId="39" priority="14" stopIfTrue="1" operator="equal">
      <formula>0</formula>
    </cfRule>
  </conditionalFormatting>
  <conditionalFormatting sqref="D52:D57">
    <cfRule type="cellIs" dxfId="38" priority="13" stopIfTrue="1" operator="equal">
      <formula>0</formula>
    </cfRule>
  </conditionalFormatting>
  <conditionalFormatting sqref="D58:E58">
    <cfRule type="cellIs" dxfId="37" priority="12" stopIfTrue="1" operator="equal">
      <formula>0</formula>
    </cfRule>
  </conditionalFormatting>
  <conditionalFormatting sqref="D123:E124">
    <cfRule type="cellIs" dxfId="36" priority="11" stopIfTrue="1" operator="equal">
      <formula>0</formula>
    </cfRule>
  </conditionalFormatting>
  <conditionalFormatting sqref="D61:D70">
    <cfRule type="cellIs" dxfId="35" priority="10" stopIfTrue="1" operator="equal">
      <formula>0</formula>
    </cfRule>
  </conditionalFormatting>
  <conditionalFormatting sqref="D74:D80">
    <cfRule type="cellIs" dxfId="34" priority="9" stopIfTrue="1" operator="equal">
      <formula>0</formula>
    </cfRule>
  </conditionalFormatting>
  <conditionalFormatting sqref="D87:E87">
    <cfRule type="cellIs" dxfId="33" priority="8" stopIfTrue="1" operator="equal">
      <formula>0</formula>
    </cfRule>
  </conditionalFormatting>
  <conditionalFormatting sqref="D84:D86">
    <cfRule type="cellIs" dxfId="32" priority="7" stopIfTrue="1" operator="equal">
      <formula>0</formula>
    </cfRule>
  </conditionalFormatting>
  <conditionalFormatting sqref="D89:D93">
    <cfRule type="cellIs" dxfId="31" priority="6" stopIfTrue="1" operator="equal">
      <formula>0</formula>
    </cfRule>
  </conditionalFormatting>
  <conditionalFormatting sqref="D94:E94">
    <cfRule type="cellIs" dxfId="30" priority="5" stopIfTrue="1" operator="equal">
      <formula>0</formula>
    </cfRule>
  </conditionalFormatting>
  <conditionalFormatting sqref="D105:E105">
    <cfRule type="cellIs" dxfId="29" priority="4" stopIfTrue="1" operator="equal">
      <formula>0</formula>
    </cfRule>
  </conditionalFormatting>
  <conditionalFormatting sqref="D107:D111">
    <cfRule type="cellIs" dxfId="28" priority="3" stopIfTrue="1" operator="equal">
      <formula>0</formula>
    </cfRule>
  </conditionalFormatting>
  <conditionalFormatting sqref="D112:E112">
    <cfRule type="cellIs" dxfId="27" priority="2" stopIfTrue="1" operator="equal">
      <formula>0</formula>
    </cfRule>
  </conditionalFormatting>
  <conditionalFormatting sqref="D115:D119">
    <cfRule type="cellIs" dxfId="26" priority="1" stopIfTrue="1" operator="equal">
      <formula>0</formula>
    </cfRule>
  </conditionalFormatting>
  <dataValidations count="2">
    <dataValidation type="whole" allowBlank="1" showErrorMessage="1" errorTitle="Enter 0, 1, or 2" error="_x000a_If N/A, note this in the comments and leave the score boxes blank." sqref="E8:E15">
      <formula1>0</formula1>
      <formula2>2</formula2>
    </dataValidation>
    <dataValidation type="whole" allowBlank="1" showInputMessage="1" showErrorMessage="1" errorTitle="Enter 0, 1, or 2" error="If N/A, note that in the comments and leave the score boxes blank." sqref="D89:E93 D59:E70 D84:E86 D32:E36 D51:E57 D18:E23 D74:E80 E25 D106:E111 D95:E104 D26:E30 D45:E49 D38:E43 D8:D15 D114:E122">
      <formula1>0</formula1>
      <formula2>2</formula2>
    </dataValidation>
  </dataValidations>
  <printOptions horizontalCentered="1"/>
  <pageMargins left="0.2" right="0.2" top="0.75" bottom="0.75" header="0.3" footer="0.3"/>
  <pageSetup scale="90" orientation="landscape" horizontalDpi="4294967295" verticalDpi="4294967295" r:id="rId1"/>
  <headerFooter>
    <oddHeader xml:space="preserve">&amp;C&amp;"Arial,Bold"&amp;9Southwest Michigan Behavioral Health ~ Administrative Site Review Tool ~ Fiscal Year 2014 </oddHeader>
    <oddFooter>&amp;R&amp;6Page &amp;P of &amp;N
v5.30.14</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43"/>
  <sheetViews>
    <sheetView view="pageBreakPreview" zoomScale="110" zoomScaleNormal="70" zoomScaleSheetLayoutView="110" workbookViewId="0">
      <selection activeCell="C2" sqref="C2"/>
    </sheetView>
  </sheetViews>
  <sheetFormatPr defaultColWidth="8.6328125" defaultRowHeight="14" x14ac:dyDescent="0.3"/>
  <cols>
    <col min="1" max="1" width="1.453125" style="58" customWidth="1"/>
    <col min="2" max="2" width="9.453125" style="58" customWidth="1"/>
    <col min="3" max="3" width="41.6328125" style="261" customWidth="1"/>
    <col min="4" max="4" width="6.36328125" style="39" customWidth="1"/>
    <col min="5" max="5" width="5.36328125" style="39" customWidth="1"/>
    <col min="6" max="6" width="16.36328125" style="149" customWidth="1"/>
    <col min="7" max="7" width="33.453125" style="180" customWidth="1"/>
    <col min="8" max="8" width="33.453125" style="178" customWidth="1"/>
    <col min="9" max="15" width="2.36328125" style="132" customWidth="1"/>
    <col min="16" max="16" width="9.36328125" style="60" customWidth="1"/>
    <col min="17" max="256" width="9.36328125" style="17" customWidth="1"/>
    <col min="257" max="16384" width="8.6328125" style="166"/>
  </cols>
  <sheetData>
    <row r="1" spans="1:16" s="58" customFormat="1" ht="12.75" customHeight="1" x14ac:dyDescent="0.2">
      <c r="A1" s="444" t="s">
        <v>145</v>
      </c>
      <c r="B1" s="444"/>
      <c r="C1" s="249"/>
      <c r="D1" s="59"/>
      <c r="E1" s="445" t="s">
        <v>247</v>
      </c>
      <c r="F1" s="446"/>
      <c r="G1" s="446"/>
      <c r="H1" s="446"/>
      <c r="I1" s="132"/>
      <c r="J1" s="132"/>
      <c r="K1" s="132"/>
      <c r="L1" s="132"/>
      <c r="M1" s="132"/>
      <c r="N1" s="132"/>
      <c r="O1" s="132"/>
      <c r="P1" s="86"/>
    </row>
    <row r="2" spans="1:16" s="58" customFormat="1" ht="11.5" x14ac:dyDescent="0.2">
      <c r="A2" s="444" t="s">
        <v>146</v>
      </c>
      <c r="B2" s="444"/>
      <c r="C2" s="250"/>
      <c r="D2" s="87"/>
      <c r="E2" s="446"/>
      <c r="F2" s="446"/>
      <c r="G2" s="446"/>
      <c r="H2" s="446"/>
      <c r="I2" s="132"/>
      <c r="J2" s="132"/>
      <c r="K2" s="132"/>
      <c r="L2" s="132"/>
      <c r="M2" s="132"/>
      <c r="N2" s="132"/>
      <c r="O2" s="132"/>
      <c r="P2" s="86"/>
    </row>
    <row r="3" spans="1:16" s="58" customFormat="1" ht="11.5" x14ac:dyDescent="0.2">
      <c r="A3" s="444" t="s">
        <v>147</v>
      </c>
      <c r="B3" s="444"/>
      <c r="C3" s="249"/>
      <c r="D3" s="59"/>
      <c r="E3" s="446"/>
      <c r="F3" s="446"/>
      <c r="G3" s="446"/>
      <c r="H3" s="446"/>
      <c r="I3" s="132"/>
      <c r="J3" s="132"/>
      <c r="K3" s="132"/>
      <c r="L3" s="132"/>
      <c r="M3" s="132"/>
      <c r="N3" s="132"/>
      <c r="O3" s="132"/>
      <c r="P3" s="86"/>
    </row>
    <row r="4" spans="1:16" s="58" customFormat="1" ht="11.5" x14ac:dyDescent="0.2">
      <c r="A4" s="444" t="s">
        <v>148</v>
      </c>
      <c r="B4" s="444"/>
      <c r="C4" s="251"/>
      <c r="D4" s="59"/>
      <c r="E4" s="446"/>
      <c r="F4" s="446"/>
      <c r="G4" s="446"/>
      <c r="H4" s="446"/>
      <c r="I4" s="132"/>
      <c r="J4" s="132"/>
      <c r="K4" s="132"/>
      <c r="L4" s="132"/>
      <c r="M4" s="132"/>
      <c r="N4" s="132"/>
      <c r="O4" s="132"/>
      <c r="P4" s="86"/>
    </row>
    <row r="5" spans="1:16" s="58" customFormat="1" ht="24.75" customHeight="1" x14ac:dyDescent="0.35">
      <c r="B5" s="80"/>
      <c r="C5" s="252"/>
      <c r="D5" s="59"/>
      <c r="E5" s="446"/>
      <c r="F5" s="446"/>
      <c r="G5" s="446"/>
      <c r="H5" s="446"/>
      <c r="I5" s="132"/>
      <c r="J5" s="132"/>
      <c r="K5" s="132"/>
      <c r="L5" s="132"/>
      <c r="M5" s="132"/>
      <c r="N5" s="132"/>
      <c r="O5" s="132"/>
      <c r="P5" s="86"/>
    </row>
    <row r="6" spans="1:16" ht="23" customHeight="1" x14ac:dyDescent="0.3">
      <c r="A6" s="88"/>
      <c r="B6" s="64"/>
      <c r="C6" s="253"/>
      <c r="D6" s="40" t="s">
        <v>149</v>
      </c>
      <c r="E6" s="40" t="s">
        <v>150</v>
      </c>
      <c r="F6" s="19" t="s">
        <v>151</v>
      </c>
      <c r="G6" s="18" t="s">
        <v>152</v>
      </c>
      <c r="H6" s="18" t="s">
        <v>153</v>
      </c>
      <c r="I6" s="129" t="s">
        <v>257</v>
      </c>
      <c r="J6" s="129" t="s">
        <v>135</v>
      </c>
      <c r="K6" s="129" t="s">
        <v>258</v>
      </c>
      <c r="L6" s="129" t="s">
        <v>259</v>
      </c>
      <c r="M6" s="129" t="s">
        <v>260</v>
      </c>
      <c r="N6" s="129" t="s">
        <v>261</v>
      </c>
      <c r="O6" s="129" t="s">
        <v>262</v>
      </c>
      <c r="P6" s="165"/>
    </row>
    <row r="7" spans="1:16" s="167" customFormat="1" ht="14.75" customHeight="1" x14ac:dyDescent="0.35">
      <c r="A7" s="216" t="s">
        <v>306</v>
      </c>
      <c r="B7" s="216"/>
      <c r="C7" s="254"/>
      <c r="D7" s="229"/>
      <c r="E7" s="214"/>
      <c r="F7" s="215"/>
      <c r="G7" s="216"/>
      <c r="H7" s="216"/>
      <c r="I7" s="131" t="s">
        <v>1</v>
      </c>
      <c r="J7" s="131" t="s">
        <v>1</v>
      </c>
      <c r="K7" s="131" t="s">
        <v>1</v>
      </c>
      <c r="L7" s="131" t="s">
        <v>1</v>
      </c>
      <c r="M7" s="131" t="s">
        <v>1</v>
      </c>
      <c r="N7" s="131" t="s">
        <v>1</v>
      </c>
      <c r="O7" s="131" t="s">
        <v>1</v>
      </c>
    </row>
    <row r="8" spans="1:16" ht="62.15" customHeight="1" x14ac:dyDescent="0.3">
      <c r="A8" s="227"/>
      <c r="B8" s="196">
        <v>1.1000000000000001</v>
      </c>
      <c r="C8" s="245" t="s">
        <v>132</v>
      </c>
      <c r="D8" s="228">
        <f t="shared" ref="D8:D15" si="0">COUNT(E8)*2</f>
        <v>0</v>
      </c>
      <c r="E8" s="50"/>
      <c r="F8" s="46"/>
      <c r="G8" s="47"/>
      <c r="H8" s="48"/>
      <c r="I8" s="132" t="s">
        <v>0</v>
      </c>
      <c r="J8" s="132" t="s">
        <v>1</v>
      </c>
      <c r="K8" s="132" t="s">
        <v>1</v>
      </c>
      <c r="L8" s="132" t="s">
        <v>0</v>
      </c>
      <c r="M8" s="132" t="s">
        <v>0</v>
      </c>
      <c r="N8" s="132" t="s">
        <v>1</v>
      </c>
      <c r="O8" s="132" t="s">
        <v>1</v>
      </c>
      <c r="P8" s="17"/>
    </row>
    <row r="9" spans="1:16" ht="37.25" customHeight="1" x14ac:dyDescent="0.3">
      <c r="A9" s="89"/>
      <c r="B9" s="36">
        <v>1.2</v>
      </c>
      <c r="C9" s="3" t="s">
        <v>140</v>
      </c>
      <c r="D9" s="49">
        <f t="shared" si="0"/>
        <v>0</v>
      </c>
      <c r="E9" s="41"/>
      <c r="F9" s="142" t="s">
        <v>130</v>
      </c>
      <c r="G9" s="22"/>
      <c r="H9" s="22"/>
      <c r="I9" s="132" t="s">
        <v>1</v>
      </c>
      <c r="J9" s="132" t="s">
        <v>1</v>
      </c>
      <c r="K9" s="132" t="s">
        <v>1</v>
      </c>
      <c r="L9" s="132" t="s">
        <v>0</v>
      </c>
      <c r="M9" s="132" t="s">
        <v>0</v>
      </c>
      <c r="N9" s="132" t="s">
        <v>1</v>
      </c>
      <c r="O9" s="132" t="s">
        <v>1</v>
      </c>
    </row>
    <row r="10" spans="1:16" ht="26" customHeight="1" x14ac:dyDescent="0.3">
      <c r="A10" s="89"/>
      <c r="B10" s="36">
        <v>1.3</v>
      </c>
      <c r="C10" s="3" t="s">
        <v>155</v>
      </c>
      <c r="D10" s="49">
        <f t="shared" si="0"/>
        <v>0</v>
      </c>
      <c r="E10" s="41"/>
      <c r="F10" s="24" t="s">
        <v>139</v>
      </c>
      <c r="G10" s="22"/>
      <c r="H10" s="22"/>
      <c r="I10" s="132" t="s">
        <v>1</v>
      </c>
      <c r="J10" s="132" t="s">
        <v>1</v>
      </c>
      <c r="K10" s="132" t="s">
        <v>1</v>
      </c>
      <c r="L10" s="132" t="s">
        <v>1</v>
      </c>
      <c r="M10" s="132" t="s">
        <v>1</v>
      </c>
      <c r="N10" s="132" t="s">
        <v>1</v>
      </c>
      <c r="O10" s="132" t="s">
        <v>1</v>
      </c>
    </row>
    <row r="11" spans="1:16" ht="21" x14ac:dyDescent="0.3">
      <c r="A11" s="11"/>
      <c r="B11" s="36">
        <v>1.4</v>
      </c>
      <c r="C11" s="3" t="s">
        <v>156</v>
      </c>
      <c r="D11" s="49">
        <f t="shared" si="0"/>
        <v>0</v>
      </c>
      <c r="E11" s="41"/>
      <c r="F11" s="20" t="s">
        <v>139</v>
      </c>
      <c r="G11" s="23"/>
      <c r="H11" s="22"/>
      <c r="I11" s="132" t="s">
        <v>0</v>
      </c>
      <c r="J11" s="132" t="s">
        <v>1</v>
      </c>
      <c r="K11" s="132" t="s">
        <v>1</v>
      </c>
      <c r="L11" s="132" t="s">
        <v>1</v>
      </c>
      <c r="M11" s="132" t="s">
        <v>1</v>
      </c>
      <c r="N11" s="132" t="s">
        <v>1</v>
      </c>
      <c r="O11" s="132" t="s">
        <v>1</v>
      </c>
      <c r="P11" s="17"/>
    </row>
    <row r="12" spans="1:16" ht="39" customHeight="1" x14ac:dyDescent="0.3">
      <c r="A12" s="90"/>
      <c r="B12" s="36">
        <v>1.5</v>
      </c>
      <c r="C12" s="3" t="s">
        <v>162</v>
      </c>
      <c r="D12" s="49">
        <f t="shared" si="0"/>
        <v>0</v>
      </c>
      <c r="E12" s="41"/>
      <c r="F12" s="20" t="s">
        <v>161</v>
      </c>
      <c r="G12" s="23"/>
      <c r="H12" s="22"/>
      <c r="I12" s="132" t="s">
        <v>1</v>
      </c>
      <c r="J12" s="132" t="s">
        <v>1</v>
      </c>
      <c r="K12" s="132" t="s">
        <v>1</v>
      </c>
      <c r="L12" s="132" t="s">
        <v>1</v>
      </c>
      <c r="M12" s="132" t="s">
        <v>1</v>
      </c>
      <c r="N12" s="132" t="s">
        <v>1</v>
      </c>
      <c r="O12" s="132" t="s">
        <v>1</v>
      </c>
    </row>
    <row r="13" spans="1:16" ht="84.5" customHeight="1" x14ac:dyDescent="0.3">
      <c r="A13" s="90"/>
      <c r="B13" s="36">
        <v>1.6</v>
      </c>
      <c r="C13" s="3" t="s">
        <v>219</v>
      </c>
      <c r="D13" s="49">
        <f t="shared" si="0"/>
        <v>0</v>
      </c>
      <c r="E13" s="41"/>
      <c r="F13" s="20" t="s">
        <v>169</v>
      </c>
      <c r="G13" s="23"/>
      <c r="H13" s="22"/>
      <c r="I13" s="132" t="s">
        <v>1</v>
      </c>
      <c r="J13" s="132" t="s">
        <v>1</v>
      </c>
      <c r="K13" s="132" t="s">
        <v>1</v>
      </c>
      <c r="L13" s="132" t="s">
        <v>1</v>
      </c>
      <c r="M13" s="132" t="s">
        <v>1</v>
      </c>
      <c r="N13" s="132" t="s">
        <v>1</v>
      </c>
      <c r="O13" s="132" t="s">
        <v>1</v>
      </c>
    </row>
    <row r="14" spans="1:16" ht="31.5" customHeight="1" x14ac:dyDescent="0.3">
      <c r="A14" s="4"/>
      <c r="B14" s="36">
        <v>1.7</v>
      </c>
      <c r="C14" s="3" t="s">
        <v>138</v>
      </c>
      <c r="D14" s="49">
        <f t="shared" si="0"/>
        <v>0</v>
      </c>
      <c r="E14" s="41"/>
      <c r="F14" s="20" t="s">
        <v>137</v>
      </c>
      <c r="G14" s="23"/>
      <c r="H14" s="22"/>
      <c r="I14" s="132" t="s">
        <v>0</v>
      </c>
      <c r="J14" s="132" t="s">
        <v>0</v>
      </c>
      <c r="K14" s="132" t="s">
        <v>0</v>
      </c>
      <c r="L14" s="132" t="s">
        <v>0</v>
      </c>
      <c r="M14" s="132" t="s">
        <v>0</v>
      </c>
      <c r="N14" s="132" t="s">
        <v>1</v>
      </c>
      <c r="O14" s="132" t="s">
        <v>1</v>
      </c>
      <c r="P14" s="17"/>
    </row>
    <row r="15" spans="1:16" ht="37.25" customHeight="1" x14ac:dyDescent="0.3">
      <c r="A15" s="4"/>
      <c r="B15" s="36">
        <v>1.8</v>
      </c>
      <c r="C15" s="3" t="s">
        <v>157</v>
      </c>
      <c r="D15" s="49">
        <f t="shared" si="0"/>
        <v>0</v>
      </c>
      <c r="E15" s="41"/>
      <c r="F15" s="20" t="s">
        <v>137</v>
      </c>
      <c r="G15" s="23"/>
      <c r="H15" s="22"/>
      <c r="I15" s="132" t="s">
        <v>0</v>
      </c>
      <c r="J15" s="132" t="s">
        <v>0</v>
      </c>
      <c r="K15" s="132" t="s">
        <v>0</v>
      </c>
      <c r="L15" s="132" t="s">
        <v>0</v>
      </c>
      <c r="M15" s="132" t="s">
        <v>0</v>
      </c>
      <c r="N15" s="132" t="s">
        <v>1</v>
      </c>
      <c r="O15" s="132" t="s">
        <v>1</v>
      </c>
      <c r="P15" s="17"/>
    </row>
    <row r="16" spans="1:16" s="170" customFormat="1" ht="24" customHeight="1" x14ac:dyDescent="0.35">
      <c r="A16" s="91"/>
      <c r="B16" s="82"/>
      <c r="C16" s="230" t="s">
        <v>301</v>
      </c>
      <c r="D16" s="44">
        <f>SUM(D8:D15)</f>
        <v>0</v>
      </c>
      <c r="E16" s="44">
        <f>SUM(E8:E15)</f>
        <v>0</v>
      </c>
      <c r="F16" s="147" t="s">
        <v>167</v>
      </c>
      <c r="G16" s="197" t="str">
        <f>IF(ISERROR(SUM(E16/D16)),"",SUM(E16/D16))</f>
        <v/>
      </c>
      <c r="H16" s="45"/>
      <c r="I16" s="131" t="s">
        <v>1</v>
      </c>
      <c r="J16" s="131" t="s">
        <v>1</v>
      </c>
      <c r="K16" s="131" t="s">
        <v>1</v>
      </c>
      <c r="L16" s="131" t="s">
        <v>1</v>
      </c>
      <c r="M16" s="131" t="s">
        <v>1</v>
      </c>
      <c r="N16" s="131" t="s">
        <v>1</v>
      </c>
      <c r="O16" s="131" t="s">
        <v>1</v>
      </c>
      <c r="P16" s="169"/>
    </row>
    <row r="17" spans="1:16" s="16" customFormat="1" ht="16.25" customHeight="1" x14ac:dyDescent="0.35">
      <c r="A17" s="199" t="s">
        <v>307</v>
      </c>
      <c r="B17" s="202"/>
      <c r="C17" s="198"/>
      <c r="D17" s="200"/>
      <c r="E17" s="200"/>
      <c r="F17" s="201"/>
      <c r="G17" s="198"/>
      <c r="H17" s="198"/>
      <c r="I17" s="131" t="s">
        <v>0</v>
      </c>
      <c r="J17" s="131" t="s">
        <v>0</v>
      </c>
      <c r="K17" s="131" t="s">
        <v>0</v>
      </c>
      <c r="L17" s="131" t="s">
        <v>1</v>
      </c>
      <c r="M17" s="131" t="s">
        <v>1</v>
      </c>
      <c r="N17" s="131" t="s">
        <v>0</v>
      </c>
      <c r="O17" s="131" t="s">
        <v>1</v>
      </c>
    </row>
    <row r="18" spans="1:16" ht="27" customHeight="1" x14ac:dyDescent="0.3">
      <c r="A18" s="4"/>
      <c r="B18" s="36">
        <v>2.1</v>
      </c>
      <c r="C18" s="3" t="s">
        <v>123</v>
      </c>
      <c r="D18" s="49">
        <f t="shared" ref="D18:D23" si="1">COUNT(E18)*2</f>
        <v>0</v>
      </c>
      <c r="E18" s="41"/>
      <c r="F18" s="20" t="s">
        <v>122</v>
      </c>
      <c r="G18" s="23"/>
      <c r="H18" s="22"/>
      <c r="I18" s="132" t="s">
        <v>0</v>
      </c>
      <c r="J18" s="132" t="s">
        <v>0</v>
      </c>
      <c r="K18" s="132" t="s">
        <v>0</v>
      </c>
      <c r="L18" s="132" t="s">
        <v>1</v>
      </c>
      <c r="M18" s="132" t="s">
        <v>0</v>
      </c>
      <c r="N18" s="132" t="s">
        <v>0</v>
      </c>
      <c r="O18" s="132" t="s">
        <v>0</v>
      </c>
      <c r="P18" s="17"/>
    </row>
    <row r="19" spans="1:16" ht="40.5" customHeight="1" x14ac:dyDescent="0.3">
      <c r="A19" s="4"/>
      <c r="B19" s="36">
        <v>2.2000000000000002</v>
      </c>
      <c r="C19" s="3" t="s">
        <v>121</v>
      </c>
      <c r="D19" s="49">
        <f t="shared" si="1"/>
        <v>0</v>
      </c>
      <c r="E19" s="41"/>
      <c r="F19" s="20" t="s">
        <v>120</v>
      </c>
      <c r="G19" s="23"/>
      <c r="H19" s="22"/>
      <c r="I19" s="132" t="s">
        <v>0</v>
      </c>
      <c r="J19" s="132" t="s">
        <v>0</v>
      </c>
      <c r="K19" s="132" t="s">
        <v>0</v>
      </c>
      <c r="L19" s="132" t="s">
        <v>1</v>
      </c>
      <c r="M19" s="132" t="s">
        <v>0</v>
      </c>
      <c r="N19" s="132" t="s">
        <v>0</v>
      </c>
      <c r="O19" s="132" t="s">
        <v>0</v>
      </c>
      <c r="P19" s="17"/>
    </row>
    <row r="20" spans="1:16" ht="61.25" customHeight="1" x14ac:dyDescent="0.3">
      <c r="A20" s="4"/>
      <c r="B20" s="36">
        <v>2.2999999999999998</v>
      </c>
      <c r="C20" s="3" t="s">
        <v>119</v>
      </c>
      <c r="D20" s="49">
        <f t="shared" si="1"/>
        <v>0</v>
      </c>
      <c r="E20" s="41"/>
      <c r="F20" s="20" t="s">
        <v>118</v>
      </c>
      <c r="G20" s="23"/>
      <c r="H20" s="22"/>
      <c r="I20" s="132" t="s">
        <v>0</v>
      </c>
      <c r="J20" s="132" t="s">
        <v>0</v>
      </c>
      <c r="K20" s="132" t="s">
        <v>0</v>
      </c>
      <c r="L20" s="132" t="s">
        <v>1</v>
      </c>
      <c r="M20" s="132" t="s">
        <v>0</v>
      </c>
      <c r="N20" s="132" t="s">
        <v>0</v>
      </c>
      <c r="O20" s="132" t="s">
        <v>0</v>
      </c>
      <c r="P20" s="17"/>
    </row>
    <row r="21" spans="1:16" ht="62" customHeight="1" x14ac:dyDescent="0.3">
      <c r="A21" s="4"/>
      <c r="B21" s="36">
        <v>2.4</v>
      </c>
      <c r="C21" s="3" t="s">
        <v>117</v>
      </c>
      <c r="D21" s="49">
        <f t="shared" si="1"/>
        <v>0</v>
      </c>
      <c r="E21" s="41"/>
      <c r="F21" s="20" t="s">
        <v>116</v>
      </c>
      <c r="G21" s="23"/>
      <c r="H21" s="22"/>
      <c r="I21" s="132" t="s">
        <v>0</v>
      </c>
      <c r="J21" s="132" t="s">
        <v>0</v>
      </c>
      <c r="K21" s="132" t="s">
        <v>0</v>
      </c>
      <c r="L21" s="132" t="s">
        <v>1</v>
      </c>
      <c r="M21" s="132" t="s">
        <v>0</v>
      </c>
      <c r="N21" s="132" t="s">
        <v>0</v>
      </c>
      <c r="O21" s="132" t="s">
        <v>0</v>
      </c>
      <c r="P21" s="17"/>
    </row>
    <row r="22" spans="1:16" ht="49.4" customHeight="1" x14ac:dyDescent="0.3">
      <c r="A22" s="4"/>
      <c r="B22" s="36">
        <v>2.5</v>
      </c>
      <c r="C22" s="3" t="s">
        <v>164</v>
      </c>
      <c r="D22" s="49">
        <f t="shared" si="1"/>
        <v>0</v>
      </c>
      <c r="E22" s="41"/>
      <c r="F22" s="20" t="s">
        <v>116</v>
      </c>
      <c r="G22" s="23"/>
      <c r="H22" s="22"/>
      <c r="I22" s="132" t="s">
        <v>0</v>
      </c>
      <c r="J22" s="132" t="s">
        <v>0</v>
      </c>
      <c r="K22" s="132" t="s">
        <v>0</v>
      </c>
      <c r="L22" s="132" t="s">
        <v>1</v>
      </c>
      <c r="M22" s="132" t="s">
        <v>0</v>
      </c>
      <c r="N22" s="132" t="s">
        <v>0</v>
      </c>
      <c r="O22" s="132" t="s">
        <v>1</v>
      </c>
      <c r="P22" s="17"/>
    </row>
    <row r="23" spans="1:16" ht="48" customHeight="1" x14ac:dyDescent="0.3">
      <c r="A23" s="4"/>
      <c r="B23" s="36">
        <v>2.6</v>
      </c>
      <c r="C23" s="3" t="s">
        <v>115</v>
      </c>
      <c r="D23" s="49">
        <f t="shared" si="1"/>
        <v>0</v>
      </c>
      <c r="E23" s="41"/>
      <c r="F23" s="20" t="s">
        <v>114</v>
      </c>
      <c r="G23" s="23"/>
      <c r="H23" s="22"/>
      <c r="I23" s="132" t="s">
        <v>0</v>
      </c>
      <c r="J23" s="132" t="s">
        <v>0</v>
      </c>
      <c r="K23" s="132" t="s">
        <v>0</v>
      </c>
      <c r="L23" s="132" t="s">
        <v>0</v>
      </c>
      <c r="M23" s="132" t="s">
        <v>1</v>
      </c>
      <c r="N23" s="132" t="s">
        <v>0</v>
      </c>
      <c r="O23" s="132" t="s">
        <v>0</v>
      </c>
      <c r="P23" s="17"/>
    </row>
    <row r="24" spans="1:16" s="170" customFormat="1" ht="24" customHeight="1" x14ac:dyDescent="0.35">
      <c r="A24" s="53"/>
      <c r="B24" s="57"/>
      <c r="C24" s="230" t="s">
        <v>302</v>
      </c>
      <c r="D24" s="44">
        <f>SUM(D18:D23)</f>
        <v>0</v>
      </c>
      <c r="E24" s="44">
        <f>SUM(E18:E23)</f>
        <v>0</v>
      </c>
      <c r="F24" s="147" t="s">
        <v>167</v>
      </c>
      <c r="G24" s="37" t="str">
        <f>IF(ISERROR(SUM(E24/D24)),"",SUM(E24/D24))</f>
        <v/>
      </c>
      <c r="H24" s="45"/>
      <c r="I24" s="131" t="s">
        <v>0</v>
      </c>
      <c r="J24" s="131" t="s">
        <v>0</v>
      </c>
      <c r="K24" s="131" t="s">
        <v>0</v>
      </c>
      <c r="L24" s="131" t="s">
        <v>1</v>
      </c>
      <c r="M24" s="131" t="s">
        <v>1</v>
      </c>
      <c r="N24" s="131" t="s">
        <v>0</v>
      </c>
      <c r="O24" s="131" t="s">
        <v>1</v>
      </c>
    </row>
    <row r="25" spans="1:16" s="167" customFormat="1" ht="12.75" customHeight="1" x14ac:dyDescent="0.35">
      <c r="A25" s="199" t="s">
        <v>303</v>
      </c>
      <c r="B25" s="202"/>
      <c r="C25" s="198"/>
      <c r="D25" s="200"/>
      <c r="E25" s="200"/>
      <c r="F25" s="201"/>
      <c r="G25" s="198"/>
      <c r="H25" s="198"/>
      <c r="I25" s="131" t="s">
        <v>1</v>
      </c>
      <c r="J25" s="131" t="s">
        <v>1</v>
      </c>
      <c r="K25" s="131" t="s">
        <v>1</v>
      </c>
      <c r="L25" s="131" t="s">
        <v>1</v>
      </c>
      <c r="M25" s="131" t="s">
        <v>1</v>
      </c>
      <c r="N25" s="131" t="s">
        <v>1</v>
      </c>
      <c r="O25" s="131" t="s">
        <v>1</v>
      </c>
      <c r="P25" s="171"/>
    </row>
    <row r="26" spans="1:16" ht="54" customHeight="1" x14ac:dyDescent="0.3">
      <c r="A26" s="93"/>
      <c r="B26" s="196">
        <v>3.1</v>
      </c>
      <c r="C26" s="245" t="s">
        <v>113</v>
      </c>
      <c r="D26" s="49">
        <f>COUNT(E26)*2</f>
        <v>0</v>
      </c>
      <c r="E26" s="50"/>
      <c r="F26" s="46" t="s">
        <v>111</v>
      </c>
      <c r="G26" s="47"/>
      <c r="H26" s="48"/>
      <c r="I26" s="132" t="s">
        <v>1</v>
      </c>
      <c r="J26" s="132" t="s">
        <v>1</v>
      </c>
      <c r="K26" s="132" t="s">
        <v>1</v>
      </c>
      <c r="L26" s="132" t="s">
        <v>1</v>
      </c>
      <c r="M26" s="132" t="s">
        <v>1</v>
      </c>
      <c r="N26" s="132" t="s">
        <v>1</v>
      </c>
      <c r="O26" s="132" t="s">
        <v>1</v>
      </c>
    </row>
    <row r="27" spans="1:16" ht="45.5" customHeight="1" x14ac:dyDescent="0.3">
      <c r="A27" s="90"/>
      <c r="B27" s="36">
        <v>3.2</v>
      </c>
      <c r="C27" s="3" t="s">
        <v>112</v>
      </c>
      <c r="D27" s="49">
        <f>COUNT(E27)*2</f>
        <v>0</v>
      </c>
      <c r="E27" s="41"/>
      <c r="F27" s="24" t="s">
        <v>111</v>
      </c>
      <c r="G27" s="22"/>
      <c r="H27" s="23"/>
      <c r="I27" s="132" t="s">
        <v>1</v>
      </c>
      <c r="J27" s="132" t="s">
        <v>1</v>
      </c>
      <c r="K27" s="132" t="s">
        <v>1</v>
      </c>
      <c r="L27" s="132" t="s">
        <v>1</v>
      </c>
      <c r="M27" s="132" t="s">
        <v>1</v>
      </c>
      <c r="N27" s="132" t="s">
        <v>1</v>
      </c>
      <c r="O27" s="132" t="s">
        <v>1</v>
      </c>
    </row>
    <row r="28" spans="1:16" ht="34.5" customHeight="1" x14ac:dyDescent="0.3">
      <c r="A28" s="89"/>
      <c r="B28" s="36">
        <v>3.3</v>
      </c>
      <c r="C28" s="3" t="s">
        <v>159</v>
      </c>
      <c r="D28" s="49">
        <f>COUNT(E28)*2</f>
        <v>0</v>
      </c>
      <c r="E28" s="41"/>
      <c r="F28" s="24" t="s">
        <v>110</v>
      </c>
      <c r="G28" s="22"/>
      <c r="H28" s="23"/>
      <c r="I28" s="132" t="s">
        <v>1</v>
      </c>
      <c r="J28" s="132" t="s">
        <v>1</v>
      </c>
      <c r="K28" s="132" t="s">
        <v>1</v>
      </c>
      <c r="L28" s="132" t="s">
        <v>1</v>
      </c>
      <c r="M28" s="132" t="s">
        <v>1</v>
      </c>
      <c r="N28" s="132" t="s">
        <v>1</v>
      </c>
      <c r="O28" s="132" t="s">
        <v>1</v>
      </c>
    </row>
    <row r="29" spans="1:16" ht="60" customHeight="1" x14ac:dyDescent="0.3">
      <c r="A29" s="89"/>
      <c r="B29" s="36">
        <v>3.4</v>
      </c>
      <c r="C29" s="255" t="s">
        <v>109</v>
      </c>
      <c r="D29" s="49">
        <f>COUNT(E29)*2</f>
        <v>0</v>
      </c>
      <c r="E29" s="41"/>
      <c r="F29" s="24" t="s">
        <v>108</v>
      </c>
      <c r="G29" s="22"/>
      <c r="H29" s="23"/>
      <c r="I29" s="132" t="s">
        <v>0</v>
      </c>
      <c r="J29" s="132" t="s">
        <v>0</v>
      </c>
      <c r="K29" s="132" t="s">
        <v>0</v>
      </c>
      <c r="L29" s="132" t="s">
        <v>0</v>
      </c>
      <c r="M29" s="132" t="s">
        <v>0</v>
      </c>
      <c r="N29" s="132" t="s">
        <v>1</v>
      </c>
      <c r="O29" s="132" t="s">
        <v>1</v>
      </c>
    </row>
    <row r="30" spans="1:16" ht="48" customHeight="1" x14ac:dyDescent="0.3">
      <c r="A30" s="93"/>
      <c r="B30" s="196">
        <v>3.5</v>
      </c>
      <c r="C30" s="245" t="s">
        <v>107</v>
      </c>
      <c r="D30" s="49">
        <f>COUNT(E30)*2</f>
        <v>0</v>
      </c>
      <c r="E30" s="50"/>
      <c r="F30" s="46" t="s">
        <v>106</v>
      </c>
      <c r="G30" s="48"/>
      <c r="H30" s="48"/>
      <c r="I30" s="132" t="s">
        <v>1</v>
      </c>
      <c r="J30" s="132" t="s">
        <v>1</v>
      </c>
      <c r="K30" s="132" t="s">
        <v>1</v>
      </c>
      <c r="L30" s="132" t="s">
        <v>1</v>
      </c>
      <c r="M30" s="132" t="s">
        <v>1</v>
      </c>
      <c r="N30" s="132" t="s">
        <v>0</v>
      </c>
      <c r="O30" s="132" t="s">
        <v>0</v>
      </c>
    </row>
    <row r="31" spans="1:16" s="170" customFormat="1" ht="24" customHeight="1" x14ac:dyDescent="0.35">
      <c r="A31" s="91"/>
      <c r="B31" s="81"/>
      <c r="C31" s="55" t="s">
        <v>304</v>
      </c>
      <c r="D31" s="38">
        <f>SUM(D26:D30)</f>
        <v>0</v>
      </c>
      <c r="E31" s="38">
        <f>SUM(E26:E30)</f>
        <v>0</v>
      </c>
      <c r="F31" s="55" t="s">
        <v>167</v>
      </c>
      <c r="G31" s="37" t="str">
        <f>IF(ISERROR(SUM(E31/D31)),"",SUM(E31/D31))</f>
        <v/>
      </c>
      <c r="H31" s="15"/>
      <c r="I31" s="131" t="s">
        <v>1</v>
      </c>
      <c r="J31" s="131" t="s">
        <v>1</v>
      </c>
      <c r="K31" s="131" t="s">
        <v>1</v>
      </c>
      <c r="L31" s="131" t="s">
        <v>1</v>
      </c>
      <c r="M31" s="131" t="s">
        <v>1</v>
      </c>
      <c r="N31" s="131" t="s">
        <v>1</v>
      </c>
      <c r="O31" s="131" t="s">
        <v>1</v>
      </c>
      <c r="P31" s="169"/>
    </row>
    <row r="32" spans="1:16" s="167" customFormat="1" ht="12.75" customHeight="1" x14ac:dyDescent="0.35">
      <c r="A32" s="199" t="s">
        <v>305</v>
      </c>
      <c r="B32" s="202"/>
      <c r="C32" s="198"/>
      <c r="D32" s="200"/>
      <c r="E32" s="200"/>
      <c r="F32" s="201"/>
      <c r="G32" s="198"/>
      <c r="H32" s="198"/>
      <c r="I32" s="133" t="s">
        <v>1</v>
      </c>
      <c r="J32" s="133" t="s">
        <v>1</v>
      </c>
      <c r="K32" s="133" t="s">
        <v>1</v>
      </c>
      <c r="L32" s="133" t="s">
        <v>1</v>
      </c>
      <c r="M32" s="133" t="s">
        <v>1</v>
      </c>
      <c r="N32" s="133" t="s">
        <v>1</v>
      </c>
      <c r="O32" s="133" t="s">
        <v>1</v>
      </c>
      <c r="P32" s="171"/>
    </row>
    <row r="33" spans="1:16" ht="73.25" customHeight="1" x14ac:dyDescent="0.3">
      <c r="A33" s="90"/>
      <c r="B33" s="83">
        <v>4.0999999999999996</v>
      </c>
      <c r="C33" s="3" t="s">
        <v>154</v>
      </c>
      <c r="D33" s="49">
        <f>COUNT(E33)*2</f>
        <v>0</v>
      </c>
      <c r="E33" s="50"/>
      <c r="F33" s="24" t="s">
        <v>142</v>
      </c>
      <c r="G33" s="22"/>
      <c r="H33" s="25"/>
      <c r="I33" s="132" t="s">
        <v>0</v>
      </c>
      <c r="J33" s="132" t="s">
        <v>0</v>
      </c>
      <c r="K33" s="132" t="s">
        <v>0</v>
      </c>
      <c r="L33" s="132" t="s">
        <v>1</v>
      </c>
      <c r="M33" s="132" t="s">
        <v>1</v>
      </c>
      <c r="N33" s="132" t="s">
        <v>1</v>
      </c>
      <c r="O33" s="132" t="s">
        <v>1</v>
      </c>
    </row>
    <row r="34" spans="1:16" ht="116.15" customHeight="1" x14ac:dyDescent="0.3">
      <c r="A34" s="90"/>
      <c r="B34" s="83">
        <v>4.2</v>
      </c>
      <c r="C34" s="3" t="s">
        <v>141</v>
      </c>
      <c r="D34" s="49">
        <f>COUNT(E34)*2</f>
        <v>0</v>
      </c>
      <c r="E34" s="41"/>
      <c r="F34" s="24" t="s">
        <v>105</v>
      </c>
      <c r="G34" s="22"/>
      <c r="H34" s="22"/>
      <c r="I34" s="132" t="s">
        <v>1</v>
      </c>
      <c r="J34" s="132" t="s">
        <v>1</v>
      </c>
      <c r="K34" s="132" t="s">
        <v>1</v>
      </c>
      <c r="L34" s="132" t="s">
        <v>1</v>
      </c>
      <c r="M34" s="132" t="s">
        <v>1</v>
      </c>
      <c r="N34" s="132" t="s">
        <v>1</v>
      </c>
      <c r="O34" s="132" t="s">
        <v>1</v>
      </c>
    </row>
    <row r="35" spans="1:16" ht="48" customHeight="1" x14ac:dyDescent="0.3">
      <c r="A35" s="4"/>
      <c r="B35" s="36">
        <v>4.3</v>
      </c>
      <c r="C35" s="3" t="s">
        <v>163</v>
      </c>
      <c r="D35" s="49">
        <f>COUNT(E35)*2</f>
        <v>0</v>
      </c>
      <c r="E35" s="41"/>
      <c r="F35" s="24" t="s">
        <v>103</v>
      </c>
      <c r="G35" s="22"/>
      <c r="H35" s="22"/>
      <c r="I35" s="132" t="s">
        <v>0</v>
      </c>
      <c r="J35" s="132" t="s">
        <v>0</v>
      </c>
      <c r="K35" s="132" t="s">
        <v>0</v>
      </c>
      <c r="L35" s="132" t="s">
        <v>1</v>
      </c>
      <c r="M35" s="132" t="s">
        <v>0</v>
      </c>
      <c r="N35" s="132" t="s">
        <v>1</v>
      </c>
      <c r="O35" s="132" t="s">
        <v>1</v>
      </c>
      <c r="P35" s="17"/>
    </row>
    <row r="36" spans="1:16" ht="49.25" customHeight="1" x14ac:dyDescent="0.3">
      <c r="A36" s="90"/>
      <c r="B36" s="83">
        <v>4.4000000000000004</v>
      </c>
      <c r="C36" s="3" t="s">
        <v>136</v>
      </c>
      <c r="D36" s="49">
        <f>COUNT(E36)*2</f>
        <v>0</v>
      </c>
      <c r="E36" s="41"/>
      <c r="F36" s="24" t="s">
        <v>104</v>
      </c>
      <c r="G36" s="22"/>
      <c r="H36" s="22"/>
      <c r="I36" s="132" t="s">
        <v>1</v>
      </c>
      <c r="J36" s="132" t="s">
        <v>1</v>
      </c>
      <c r="K36" s="132" t="s">
        <v>1</v>
      </c>
      <c r="L36" s="132" t="s">
        <v>1</v>
      </c>
      <c r="M36" s="132" t="s">
        <v>1</v>
      </c>
      <c r="N36" s="132" t="s">
        <v>1</v>
      </c>
      <c r="O36" s="132" t="s">
        <v>1</v>
      </c>
    </row>
    <row r="37" spans="1:16" s="170" customFormat="1" ht="24" customHeight="1" x14ac:dyDescent="0.35">
      <c r="A37" s="91"/>
      <c r="B37" s="81"/>
      <c r="C37" s="55" t="s">
        <v>310</v>
      </c>
      <c r="D37" s="38">
        <f>SUM(D33:D36)</f>
        <v>0</v>
      </c>
      <c r="E37" s="38">
        <f>SUM(E33:E36)</f>
        <v>0</v>
      </c>
      <c r="F37" s="55" t="s">
        <v>167</v>
      </c>
      <c r="G37" s="37" t="str">
        <f>IF(ISERROR(SUM(E37/D37)),"",SUM(E37/D37))</f>
        <v/>
      </c>
      <c r="H37" s="15"/>
      <c r="I37" s="133" t="s">
        <v>1</v>
      </c>
      <c r="J37" s="133" t="s">
        <v>1</v>
      </c>
      <c r="K37" s="133" t="s">
        <v>1</v>
      </c>
      <c r="L37" s="133" t="s">
        <v>1</v>
      </c>
      <c r="M37" s="133" t="s">
        <v>1</v>
      </c>
      <c r="N37" s="133" t="s">
        <v>1</v>
      </c>
      <c r="O37" s="133" t="s">
        <v>1</v>
      </c>
      <c r="P37" s="169"/>
    </row>
    <row r="38" spans="1:16" s="167" customFormat="1" ht="12.75" customHeight="1" x14ac:dyDescent="0.35">
      <c r="A38" s="199" t="s">
        <v>364</v>
      </c>
      <c r="B38" s="202"/>
      <c r="C38" s="198"/>
      <c r="D38" s="200"/>
      <c r="E38" s="200"/>
      <c r="F38" s="201"/>
      <c r="G38" s="198"/>
      <c r="H38" s="198"/>
      <c r="I38" s="134" t="s">
        <v>1</v>
      </c>
      <c r="J38" s="134" t="s">
        <v>1</v>
      </c>
      <c r="K38" s="134" t="s">
        <v>1</v>
      </c>
      <c r="L38" s="134" t="s">
        <v>0</v>
      </c>
      <c r="M38" s="134" t="s">
        <v>0</v>
      </c>
      <c r="N38" s="134" t="s">
        <v>1</v>
      </c>
      <c r="O38" s="134" t="s">
        <v>0</v>
      </c>
      <c r="P38" s="171"/>
    </row>
    <row r="39" spans="1:16" ht="59" customHeight="1" x14ac:dyDescent="0.3">
      <c r="A39" s="89"/>
      <c r="B39" s="83">
        <v>5.0999999999999996</v>
      </c>
      <c r="C39" s="255" t="s">
        <v>102</v>
      </c>
      <c r="D39" s="49">
        <f>COUNT(E39)*2</f>
        <v>0</v>
      </c>
      <c r="E39" s="50"/>
      <c r="F39" s="27" t="s">
        <v>101</v>
      </c>
      <c r="G39" s="28"/>
      <c r="H39" s="28"/>
      <c r="I39" s="132" t="s">
        <v>1</v>
      </c>
      <c r="J39" s="132" t="s">
        <v>1</v>
      </c>
      <c r="K39" s="132" t="s">
        <v>1</v>
      </c>
      <c r="L39" s="132" t="s">
        <v>0</v>
      </c>
      <c r="M39" s="132" t="s">
        <v>0</v>
      </c>
      <c r="N39" s="132" t="s">
        <v>1</v>
      </c>
      <c r="O39" s="132" t="s">
        <v>0</v>
      </c>
    </row>
    <row r="40" spans="1:16" ht="48.65" customHeight="1" x14ac:dyDescent="0.3">
      <c r="A40" s="89"/>
      <c r="B40" s="83">
        <v>5.2</v>
      </c>
      <c r="C40" s="3" t="s">
        <v>100</v>
      </c>
      <c r="D40" s="49">
        <f>COUNT(E40)*2</f>
        <v>0</v>
      </c>
      <c r="E40" s="41"/>
      <c r="F40" s="143" t="s">
        <v>99</v>
      </c>
      <c r="G40" s="28"/>
      <c r="H40" s="28"/>
      <c r="I40" s="132" t="s">
        <v>1</v>
      </c>
      <c r="J40" s="132" t="s">
        <v>1</v>
      </c>
      <c r="K40" s="132" t="s">
        <v>1</v>
      </c>
      <c r="L40" s="132" t="s">
        <v>0</v>
      </c>
      <c r="M40" s="132" t="s">
        <v>0</v>
      </c>
      <c r="N40" s="132" t="s">
        <v>1</v>
      </c>
      <c r="O40" s="132" t="s">
        <v>0</v>
      </c>
    </row>
    <row r="41" spans="1:16" ht="54.5" customHeight="1" x14ac:dyDescent="0.3">
      <c r="A41" s="89"/>
      <c r="B41" s="83">
        <v>5.3</v>
      </c>
      <c r="C41" s="3" t="s">
        <v>98</v>
      </c>
      <c r="D41" s="49">
        <f>COUNT(E41)*2</f>
        <v>0</v>
      </c>
      <c r="E41" s="50"/>
      <c r="F41" s="27" t="s">
        <v>97</v>
      </c>
      <c r="G41" s="28"/>
      <c r="H41" s="28"/>
      <c r="I41" s="132" t="s">
        <v>1</v>
      </c>
      <c r="J41" s="132" t="s">
        <v>1</v>
      </c>
      <c r="K41" s="132" t="s">
        <v>1</v>
      </c>
      <c r="L41" s="132" t="s">
        <v>0</v>
      </c>
      <c r="M41" s="132" t="s">
        <v>0</v>
      </c>
      <c r="N41" s="132" t="s">
        <v>1</v>
      </c>
      <c r="O41" s="132" t="s">
        <v>0</v>
      </c>
    </row>
    <row r="42" spans="1:16" ht="29.75" customHeight="1" x14ac:dyDescent="0.3">
      <c r="A42" s="89"/>
      <c r="B42" s="83">
        <v>5.4</v>
      </c>
      <c r="C42" s="255" t="s">
        <v>96</v>
      </c>
      <c r="D42" s="49">
        <f>COUNT(E42)*2</f>
        <v>0</v>
      </c>
      <c r="E42" s="41"/>
      <c r="F42" s="143" t="s">
        <v>95</v>
      </c>
      <c r="G42" s="28"/>
      <c r="H42" s="28"/>
      <c r="I42" s="132" t="s">
        <v>1</v>
      </c>
      <c r="J42" s="132" t="s">
        <v>0</v>
      </c>
      <c r="K42" s="132" t="s">
        <v>1</v>
      </c>
      <c r="L42" s="132" t="s">
        <v>0</v>
      </c>
      <c r="M42" s="132" t="s">
        <v>0</v>
      </c>
      <c r="N42" s="132" t="s">
        <v>0</v>
      </c>
      <c r="O42" s="132" t="s">
        <v>0</v>
      </c>
    </row>
    <row r="43" spans="1:16" s="6" customFormat="1" ht="39.5" customHeight="1" x14ac:dyDescent="0.35">
      <c r="A43" s="89"/>
      <c r="B43" s="83">
        <v>5.5</v>
      </c>
      <c r="C43" s="3" t="s">
        <v>94</v>
      </c>
      <c r="D43" s="49">
        <f>COUNT(E43)*2</f>
        <v>0</v>
      </c>
      <c r="E43" s="50"/>
      <c r="F43" s="27"/>
      <c r="G43" s="28"/>
      <c r="H43" s="28"/>
      <c r="I43" s="132" t="s">
        <v>1</v>
      </c>
      <c r="J43" s="132" t="s">
        <v>0</v>
      </c>
      <c r="K43" s="132" t="s">
        <v>1</v>
      </c>
      <c r="L43" s="132" t="s">
        <v>0</v>
      </c>
      <c r="M43" s="132" t="s">
        <v>0</v>
      </c>
      <c r="N43" s="132" t="s">
        <v>0</v>
      </c>
      <c r="O43" s="132" t="s">
        <v>0</v>
      </c>
    </row>
    <row r="44" spans="1:16" s="170" customFormat="1" ht="24" customHeight="1" x14ac:dyDescent="0.35">
      <c r="A44" s="91"/>
      <c r="B44" s="81"/>
      <c r="C44" s="55" t="s">
        <v>365</v>
      </c>
      <c r="D44" s="38">
        <f>SUM(D39:D43)</f>
        <v>0</v>
      </c>
      <c r="E44" s="38">
        <f>SUM(E39:E43)</f>
        <v>0</v>
      </c>
      <c r="F44" s="55" t="s">
        <v>167</v>
      </c>
      <c r="G44" s="37" t="str">
        <f>IF(ISERROR(SUM(E43/D43)),"",SUM(E43/D43))</f>
        <v/>
      </c>
      <c r="H44" s="15"/>
      <c r="I44" s="134" t="s">
        <v>1</v>
      </c>
      <c r="J44" s="134" t="s">
        <v>1</v>
      </c>
      <c r="K44" s="134" t="s">
        <v>1</v>
      </c>
      <c r="L44" s="134" t="s">
        <v>0</v>
      </c>
      <c r="M44" s="134" t="s">
        <v>0</v>
      </c>
      <c r="N44" s="134" t="s">
        <v>1</v>
      </c>
      <c r="O44" s="134" t="s">
        <v>0</v>
      </c>
      <c r="P44" s="169"/>
    </row>
    <row r="45" spans="1:16" s="167" customFormat="1" ht="12.75" customHeight="1" x14ac:dyDescent="0.35">
      <c r="A45" s="199" t="s">
        <v>366</v>
      </c>
      <c r="B45" s="202"/>
      <c r="C45" s="198"/>
      <c r="D45" s="200"/>
      <c r="E45" s="200"/>
      <c r="F45" s="201"/>
      <c r="G45" s="198"/>
      <c r="H45" s="198"/>
      <c r="I45" s="134" t="s">
        <v>1</v>
      </c>
      <c r="J45" s="134" t="s">
        <v>1</v>
      </c>
      <c r="K45" s="134" t="s">
        <v>1</v>
      </c>
      <c r="L45" s="134" t="s">
        <v>1</v>
      </c>
      <c r="M45" s="134" t="s">
        <v>1</v>
      </c>
      <c r="N45" s="134" t="s">
        <v>1</v>
      </c>
      <c r="O45" s="134" t="s">
        <v>1</v>
      </c>
      <c r="P45" s="171"/>
    </row>
    <row r="46" spans="1:16" ht="28.25" customHeight="1" x14ac:dyDescent="0.3">
      <c r="A46" s="89"/>
      <c r="B46" s="83">
        <v>6.1</v>
      </c>
      <c r="C46" s="3" t="s">
        <v>91</v>
      </c>
      <c r="D46" s="49">
        <f>COUNT(E46)*2</f>
        <v>0</v>
      </c>
      <c r="E46" s="50"/>
      <c r="F46" s="24" t="s">
        <v>90</v>
      </c>
      <c r="G46" s="28"/>
      <c r="H46" s="28"/>
      <c r="I46" s="132" t="s">
        <v>1</v>
      </c>
      <c r="J46" s="132" t="s">
        <v>0</v>
      </c>
      <c r="K46" s="132" t="s">
        <v>1</v>
      </c>
      <c r="L46" s="132" t="s">
        <v>1</v>
      </c>
      <c r="M46" s="132" t="s">
        <v>1</v>
      </c>
      <c r="N46" s="132" t="s">
        <v>1</v>
      </c>
      <c r="O46" s="132" t="s">
        <v>1</v>
      </c>
    </row>
    <row r="47" spans="1:16" s="14" customFormat="1" ht="28.25" customHeight="1" x14ac:dyDescent="0.35">
      <c r="A47" s="95"/>
      <c r="B47" s="83">
        <v>6.2</v>
      </c>
      <c r="C47" s="3" t="s">
        <v>143</v>
      </c>
      <c r="D47" s="49">
        <f>COUNT(E47)*2</f>
        <v>0</v>
      </c>
      <c r="E47" s="41"/>
      <c r="F47" s="142" t="s">
        <v>79</v>
      </c>
      <c r="G47" s="28"/>
      <c r="H47" s="28"/>
      <c r="I47" s="132" t="s">
        <v>1</v>
      </c>
      <c r="J47" s="132" t="s">
        <v>0</v>
      </c>
      <c r="K47" s="132" t="s">
        <v>1</v>
      </c>
      <c r="L47" s="132" t="s">
        <v>0</v>
      </c>
      <c r="M47" s="132" t="s">
        <v>0</v>
      </c>
      <c r="N47" s="132" t="s">
        <v>0</v>
      </c>
      <c r="O47" s="132" t="s">
        <v>0</v>
      </c>
      <c r="P47" s="6"/>
    </row>
    <row r="48" spans="1:16" s="14" customFormat="1" ht="59" customHeight="1" x14ac:dyDescent="0.35">
      <c r="A48" s="95"/>
      <c r="B48" s="83">
        <v>6.3</v>
      </c>
      <c r="C48" s="3" t="s">
        <v>166</v>
      </c>
      <c r="D48" s="49">
        <f>COUNT(E48)*2</f>
        <v>0</v>
      </c>
      <c r="E48" s="50"/>
      <c r="F48" s="24" t="s">
        <v>165</v>
      </c>
      <c r="G48" s="28"/>
      <c r="H48" s="28"/>
      <c r="I48" s="132" t="s">
        <v>0</v>
      </c>
      <c r="J48" s="132" t="s">
        <v>1</v>
      </c>
      <c r="K48" s="132" t="s">
        <v>1</v>
      </c>
      <c r="L48" s="132" t="s">
        <v>0</v>
      </c>
      <c r="M48" s="132" t="s">
        <v>0</v>
      </c>
      <c r="N48" s="132" t="s">
        <v>1</v>
      </c>
      <c r="O48" s="132" t="s">
        <v>1</v>
      </c>
      <c r="P48" s="6"/>
    </row>
    <row r="49" spans="1:16" s="6" customFormat="1" ht="25.5" customHeight="1" x14ac:dyDescent="0.35">
      <c r="A49" s="89"/>
      <c r="B49" s="83">
        <v>6.4</v>
      </c>
      <c r="C49" s="3" t="s">
        <v>93</v>
      </c>
      <c r="D49" s="49">
        <f>COUNT(E49)*2</f>
        <v>0</v>
      </c>
      <c r="E49" s="41"/>
      <c r="F49" s="27" t="s">
        <v>92</v>
      </c>
      <c r="G49" s="28"/>
      <c r="H49" s="28"/>
      <c r="I49" s="132" t="s">
        <v>1</v>
      </c>
      <c r="J49" s="132" t="s">
        <v>1</v>
      </c>
      <c r="K49" s="132" t="s">
        <v>1</v>
      </c>
      <c r="L49" s="132" t="s">
        <v>1</v>
      </c>
      <c r="M49" s="132" t="s">
        <v>1</v>
      </c>
      <c r="N49" s="132" t="s">
        <v>1</v>
      </c>
      <c r="O49" s="132" t="s">
        <v>1</v>
      </c>
    </row>
    <row r="50" spans="1:16" s="170" customFormat="1" ht="24" customHeight="1" x14ac:dyDescent="0.35">
      <c r="A50" s="102"/>
      <c r="B50" s="81"/>
      <c r="C50" s="55" t="s">
        <v>367</v>
      </c>
      <c r="D50" s="38">
        <f>SUM(D46:D49)</f>
        <v>0</v>
      </c>
      <c r="E50" s="38">
        <f>SUM(E46:E49)</f>
        <v>0</v>
      </c>
      <c r="F50" s="55" t="s">
        <v>167</v>
      </c>
      <c r="G50" s="37" t="str">
        <f>IF(ISERROR(SUM(E50/D50)),"",SUM(E50/D50))</f>
        <v/>
      </c>
      <c r="H50" s="15"/>
      <c r="I50" s="133" t="s">
        <v>1</v>
      </c>
      <c r="J50" s="133" t="s">
        <v>1</v>
      </c>
      <c r="K50" s="133" t="s">
        <v>1</v>
      </c>
      <c r="L50" s="133" t="s">
        <v>1</v>
      </c>
      <c r="M50" s="133" t="s">
        <v>1</v>
      </c>
      <c r="N50" s="133" t="s">
        <v>1</v>
      </c>
      <c r="O50" s="133" t="s">
        <v>1</v>
      </c>
      <c r="P50" s="169"/>
    </row>
    <row r="51" spans="1:16" s="167" customFormat="1" ht="12.75" customHeight="1" x14ac:dyDescent="0.35">
      <c r="A51" s="199" t="s">
        <v>362</v>
      </c>
      <c r="B51" s="202"/>
      <c r="C51" s="198"/>
      <c r="D51" s="200"/>
      <c r="E51" s="200"/>
      <c r="F51" s="201"/>
      <c r="G51" s="198"/>
      <c r="H51" s="198"/>
      <c r="I51" s="134" t="s">
        <v>1</v>
      </c>
      <c r="J51" s="134" t="s">
        <v>1</v>
      </c>
      <c r="K51" s="134" t="s">
        <v>1</v>
      </c>
      <c r="L51" s="134" t="s">
        <v>0</v>
      </c>
      <c r="M51" s="134" t="s">
        <v>0</v>
      </c>
      <c r="N51" s="134" t="s">
        <v>0</v>
      </c>
      <c r="O51" s="134" t="s">
        <v>0</v>
      </c>
      <c r="P51" s="171"/>
    </row>
    <row r="52" spans="1:16" s="13" customFormat="1" ht="76.5" customHeight="1" x14ac:dyDescent="0.35">
      <c r="A52" s="97"/>
      <c r="B52" s="98">
        <v>7.1</v>
      </c>
      <c r="C52" s="245" t="s">
        <v>89</v>
      </c>
      <c r="D52" s="49">
        <f t="shared" ref="D52:D57" si="2">COUNT(E52)*2</f>
        <v>0</v>
      </c>
      <c r="E52" s="50"/>
      <c r="F52" s="51" t="s">
        <v>88</v>
      </c>
      <c r="G52" s="52"/>
      <c r="H52" s="52"/>
      <c r="I52" s="132" t="s">
        <v>1</v>
      </c>
      <c r="J52" s="132" t="s">
        <v>0</v>
      </c>
      <c r="K52" s="132" t="s">
        <v>1</v>
      </c>
      <c r="L52" s="132" t="s">
        <v>0</v>
      </c>
      <c r="M52" s="132" t="s">
        <v>0</v>
      </c>
      <c r="N52" s="132" t="s">
        <v>0</v>
      </c>
      <c r="O52" s="132" t="s">
        <v>0</v>
      </c>
      <c r="P52" s="6"/>
    </row>
    <row r="53" spans="1:16" s="12" customFormat="1" ht="24.75" customHeight="1" x14ac:dyDescent="0.35">
      <c r="A53" s="89"/>
      <c r="B53" s="83">
        <v>7.2</v>
      </c>
      <c r="C53" s="3" t="s">
        <v>87</v>
      </c>
      <c r="D53" s="49">
        <f t="shared" si="2"/>
        <v>0</v>
      </c>
      <c r="E53" s="41"/>
      <c r="F53" s="142" t="s">
        <v>86</v>
      </c>
      <c r="G53" s="28"/>
      <c r="H53" s="28"/>
      <c r="I53" s="135" t="s">
        <v>1</v>
      </c>
      <c r="J53" s="135" t="s">
        <v>1</v>
      </c>
      <c r="K53" s="135" t="s">
        <v>1</v>
      </c>
      <c r="L53" s="135" t="s">
        <v>0</v>
      </c>
      <c r="M53" s="135" t="s">
        <v>0</v>
      </c>
      <c r="N53" s="135" t="s">
        <v>0</v>
      </c>
      <c r="O53" s="135" t="s">
        <v>0</v>
      </c>
    </row>
    <row r="54" spans="1:16" ht="25.5" customHeight="1" x14ac:dyDescent="0.3">
      <c r="A54" s="89"/>
      <c r="B54" s="83">
        <v>7.3</v>
      </c>
      <c r="C54" s="3" t="s">
        <v>85</v>
      </c>
      <c r="D54" s="49">
        <f t="shared" si="2"/>
        <v>0</v>
      </c>
      <c r="E54" s="50"/>
      <c r="F54" s="142" t="s">
        <v>84</v>
      </c>
      <c r="G54" s="28"/>
      <c r="H54" s="28"/>
      <c r="I54" s="132" t="s">
        <v>1</v>
      </c>
      <c r="J54" s="132" t="s">
        <v>0</v>
      </c>
      <c r="K54" s="132" t="s">
        <v>1</v>
      </c>
      <c r="L54" s="132" t="s">
        <v>0</v>
      </c>
      <c r="M54" s="132" t="s">
        <v>0</v>
      </c>
      <c r="N54" s="132" t="s">
        <v>0</v>
      </c>
      <c r="O54" s="132" t="s">
        <v>0</v>
      </c>
    </row>
    <row r="55" spans="1:16" ht="25.5" customHeight="1" x14ac:dyDescent="0.3">
      <c r="A55" s="89"/>
      <c r="B55" s="83">
        <v>7.4</v>
      </c>
      <c r="C55" s="3" t="s">
        <v>83</v>
      </c>
      <c r="D55" s="49">
        <f t="shared" si="2"/>
        <v>0</v>
      </c>
      <c r="E55" s="50"/>
      <c r="F55" s="142" t="s">
        <v>82</v>
      </c>
      <c r="G55" s="28"/>
      <c r="H55" s="28"/>
      <c r="I55" s="132" t="s">
        <v>1</v>
      </c>
      <c r="J55" s="132" t="s">
        <v>0</v>
      </c>
      <c r="K55" s="132" t="s">
        <v>1</v>
      </c>
      <c r="L55" s="132" t="s">
        <v>0</v>
      </c>
      <c r="M55" s="132" t="s">
        <v>0</v>
      </c>
      <c r="N55" s="132" t="s">
        <v>0</v>
      </c>
      <c r="O55" s="132" t="s">
        <v>0</v>
      </c>
    </row>
    <row r="56" spans="1:16" ht="17" customHeight="1" x14ac:dyDescent="0.3">
      <c r="A56" s="89"/>
      <c r="B56" s="83">
        <v>7.5</v>
      </c>
      <c r="C56" s="3" t="s">
        <v>81</v>
      </c>
      <c r="D56" s="49">
        <f t="shared" si="2"/>
        <v>0</v>
      </c>
      <c r="E56" s="50"/>
      <c r="F56" s="142" t="s">
        <v>79</v>
      </c>
      <c r="G56" s="28"/>
      <c r="H56" s="28"/>
      <c r="I56" s="132" t="s">
        <v>1</v>
      </c>
      <c r="J56" s="132" t="s">
        <v>0</v>
      </c>
      <c r="K56" s="132" t="s">
        <v>1</v>
      </c>
      <c r="L56" s="132" t="s">
        <v>0</v>
      </c>
      <c r="M56" s="132" t="s">
        <v>0</v>
      </c>
      <c r="N56" s="132" t="s">
        <v>0</v>
      </c>
      <c r="O56" s="132" t="s">
        <v>0</v>
      </c>
    </row>
    <row r="57" spans="1:16" s="6" customFormat="1" ht="62" customHeight="1" x14ac:dyDescent="0.35">
      <c r="A57" s="89"/>
      <c r="B57" s="83">
        <v>7.6</v>
      </c>
      <c r="C57" s="3" t="s">
        <v>80</v>
      </c>
      <c r="D57" s="49">
        <f t="shared" si="2"/>
        <v>0</v>
      </c>
      <c r="E57" s="50"/>
      <c r="F57" s="24" t="s">
        <v>79</v>
      </c>
      <c r="G57" s="28"/>
      <c r="H57" s="28"/>
      <c r="I57" s="132" t="s">
        <v>1</v>
      </c>
      <c r="J57" s="132" t="s">
        <v>0</v>
      </c>
      <c r="K57" s="132" t="s">
        <v>1</v>
      </c>
      <c r="L57" s="132" t="s">
        <v>0</v>
      </c>
      <c r="M57" s="132" t="s">
        <v>0</v>
      </c>
      <c r="N57" s="132" t="s">
        <v>0</v>
      </c>
      <c r="O57" s="132" t="s">
        <v>0</v>
      </c>
    </row>
    <row r="58" spans="1:16" s="170" customFormat="1" ht="24" customHeight="1" x14ac:dyDescent="0.35">
      <c r="A58" s="91"/>
      <c r="B58" s="82"/>
      <c r="C58" s="230" t="s">
        <v>363</v>
      </c>
      <c r="D58" s="44">
        <f>SUM(D52:D57)</f>
        <v>0</v>
      </c>
      <c r="E58" s="44">
        <f>SUM(E52:E57)</f>
        <v>0</v>
      </c>
      <c r="F58" s="230" t="s">
        <v>167</v>
      </c>
      <c r="G58" s="197" t="str">
        <f>IF(ISERROR(SUM(E58/D58)),"",SUM(E58/D58))</f>
        <v/>
      </c>
      <c r="H58" s="45"/>
      <c r="I58" s="134" t="s">
        <v>1</v>
      </c>
      <c r="J58" s="134" t="s">
        <v>1</v>
      </c>
      <c r="K58" s="134" t="s">
        <v>1</v>
      </c>
      <c r="L58" s="134" t="s">
        <v>0</v>
      </c>
      <c r="M58" s="134" t="s">
        <v>0</v>
      </c>
      <c r="N58" s="134" t="s">
        <v>0</v>
      </c>
      <c r="O58" s="134" t="s">
        <v>0</v>
      </c>
      <c r="P58" s="169"/>
    </row>
    <row r="59" spans="1:16" s="167" customFormat="1" ht="12.75" customHeight="1" x14ac:dyDescent="0.35">
      <c r="A59" s="213" t="s">
        <v>361</v>
      </c>
      <c r="B59" s="231"/>
      <c r="C59" s="203"/>
      <c r="D59" s="204"/>
      <c r="E59" s="204"/>
      <c r="F59" s="232"/>
      <c r="G59" s="203"/>
      <c r="H59" s="203"/>
      <c r="I59" s="134" t="s">
        <v>1</v>
      </c>
      <c r="J59" s="134" t="s">
        <v>1</v>
      </c>
      <c r="K59" s="134" t="s">
        <v>1</v>
      </c>
      <c r="L59" s="134" t="s">
        <v>1</v>
      </c>
      <c r="M59" s="134" t="s">
        <v>1</v>
      </c>
      <c r="N59" s="134" t="s">
        <v>1</v>
      </c>
      <c r="O59" s="134" t="s">
        <v>1</v>
      </c>
      <c r="P59" s="171"/>
    </row>
    <row r="60" spans="1:16" s="168" customFormat="1" ht="10.5" customHeight="1" x14ac:dyDescent="0.35">
      <c r="A60" s="208"/>
      <c r="B60" s="208" t="s">
        <v>360</v>
      </c>
      <c r="C60" s="208"/>
      <c r="D60" s="210"/>
      <c r="E60" s="210"/>
      <c r="F60" s="211"/>
      <c r="G60" s="208"/>
      <c r="H60" s="208"/>
      <c r="I60" s="161" t="s">
        <v>1</v>
      </c>
      <c r="J60" s="161" t="s">
        <v>1</v>
      </c>
      <c r="K60" s="161" t="s">
        <v>1</v>
      </c>
      <c r="L60" s="161" t="s">
        <v>1</v>
      </c>
      <c r="M60" s="161" t="s">
        <v>1</v>
      </c>
      <c r="N60" s="161" t="s">
        <v>1</v>
      </c>
      <c r="O60" s="161" t="s">
        <v>1</v>
      </c>
    </row>
    <row r="61" spans="1:16" ht="46.4" customHeight="1" x14ac:dyDescent="0.3">
      <c r="A61" s="233"/>
      <c r="B61" s="63" t="s">
        <v>311</v>
      </c>
      <c r="C61" s="245" t="s">
        <v>74</v>
      </c>
      <c r="D61" s="228">
        <f t="shared" ref="D61:D70" si="3">COUNT(E61)*2</f>
        <v>0</v>
      </c>
      <c r="E61" s="50"/>
      <c r="F61" s="234" t="s">
        <v>73</v>
      </c>
      <c r="G61" s="235"/>
      <c r="H61" s="236"/>
      <c r="I61" s="132" t="s">
        <v>1</v>
      </c>
      <c r="J61" s="132" t="s">
        <v>1</v>
      </c>
      <c r="K61" s="132" t="s">
        <v>1</v>
      </c>
      <c r="L61" s="132" t="s">
        <v>1</v>
      </c>
      <c r="M61" s="132" t="s">
        <v>1</v>
      </c>
      <c r="N61" s="132" t="s">
        <v>1</v>
      </c>
      <c r="O61" s="132" t="s">
        <v>1</v>
      </c>
    </row>
    <row r="62" spans="1:16" ht="23.75" customHeight="1" x14ac:dyDescent="0.3">
      <c r="A62" s="89"/>
      <c r="B62" s="61" t="s">
        <v>312</v>
      </c>
      <c r="C62" s="3" t="s">
        <v>72</v>
      </c>
      <c r="D62" s="49">
        <f t="shared" si="3"/>
        <v>0</v>
      </c>
      <c r="E62" s="50"/>
      <c r="F62" s="31" t="s">
        <v>71</v>
      </c>
      <c r="G62" s="30"/>
      <c r="H62" s="32"/>
      <c r="I62" s="132" t="s">
        <v>0</v>
      </c>
      <c r="J62" s="132" t="s">
        <v>0</v>
      </c>
      <c r="K62" s="132" t="s">
        <v>0</v>
      </c>
      <c r="L62" s="132" t="s">
        <v>1</v>
      </c>
      <c r="M62" s="132" t="s">
        <v>0</v>
      </c>
      <c r="N62" s="132" t="s">
        <v>0</v>
      </c>
      <c r="O62" s="132" t="s">
        <v>1</v>
      </c>
    </row>
    <row r="63" spans="1:16" s="12" customFormat="1" ht="30.5" customHeight="1" x14ac:dyDescent="0.35">
      <c r="A63" s="89"/>
      <c r="B63" s="61" t="s">
        <v>313</v>
      </c>
      <c r="C63" s="3" t="s">
        <v>70</v>
      </c>
      <c r="D63" s="49">
        <f t="shared" si="3"/>
        <v>0</v>
      </c>
      <c r="E63" s="50"/>
      <c r="F63" s="31" t="s">
        <v>69</v>
      </c>
      <c r="G63" s="30"/>
      <c r="H63" s="32"/>
      <c r="I63" s="135" t="s">
        <v>1</v>
      </c>
      <c r="J63" s="135" t="s">
        <v>1</v>
      </c>
      <c r="K63" s="135" t="s">
        <v>1</v>
      </c>
      <c r="L63" s="135" t="s">
        <v>1</v>
      </c>
      <c r="M63" s="135" t="s">
        <v>1</v>
      </c>
      <c r="N63" s="135" t="s">
        <v>1</v>
      </c>
      <c r="O63" s="135" t="s">
        <v>1</v>
      </c>
    </row>
    <row r="64" spans="1:16" ht="22.5" customHeight="1" x14ac:dyDescent="0.3">
      <c r="A64" s="89"/>
      <c r="B64" s="61" t="s">
        <v>314</v>
      </c>
      <c r="C64" s="3" t="s">
        <v>297</v>
      </c>
      <c r="D64" s="49">
        <f t="shared" si="3"/>
        <v>0</v>
      </c>
      <c r="E64" s="50"/>
      <c r="F64" s="31" t="s">
        <v>68</v>
      </c>
      <c r="G64" s="30"/>
      <c r="H64" s="32"/>
      <c r="I64" s="132" t="s">
        <v>1</v>
      </c>
      <c r="J64" s="132" t="s">
        <v>1</v>
      </c>
      <c r="K64" s="132" t="s">
        <v>1</v>
      </c>
      <c r="L64" s="132" t="s">
        <v>1</v>
      </c>
      <c r="M64" s="132" t="s">
        <v>1</v>
      </c>
      <c r="N64" s="132" t="s">
        <v>1</v>
      </c>
      <c r="O64" s="132" t="s">
        <v>1</v>
      </c>
    </row>
    <row r="65" spans="1:16" ht="39" customHeight="1" x14ac:dyDescent="0.3">
      <c r="A65" s="89"/>
      <c r="B65" s="61" t="s">
        <v>315</v>
      </c>
      <c r="C65" s="255" t="s">
        <v>298</v>
      </c>
      <c r="D65" s="49">
        <f t="shared" si="3"/>
        <v>0</v>
      </c>
      <c r="E65" s="50"/>
      <c r="F65" s="31" t="s">
        <v>67</v>
      </c>
      <c r="G65" s="30"/>
      <c r="H65" s="32"/>
      <c r="I65" s="132" t="s">
        <v>1</v>
      </c>
      <c r="J65" s="132" t="s">
        <v>1</v>
      </c>
      <c r="K65" s="132" t="s">
        <v>1</v>
      </c>
      <c r="L65" s="132" t="s">
        <v>0</v>
      </c>
      <c r="M65" s="132" t="s">
        <v>0</v>
      </c>
      <c r="N65" s="132" t="s">
        <v>0</v>
      </c>
      <c r="O65" s="132" t="s">
        <v>0</v>
      </c>
    </row>
    <row r="66" spans="1:16" x14ac:dyDescent="0.3">
      <c r="A66" s="89"/>
      <c r="B66" s="61" t="s">
        <v>316</v>
      </c>
      <c r="C66" s="3" t="s">
        <v>378</v>
      </c>
      <c r="D66" s="49">
        <f t="shared" si="3"/>
        <v>0</v>
      </c>
      <c r="E66" s="50"/>
      <c r="F66" s="31" t="s">
        <v>66</v>
      </c>
      <c r="G66" s="30"/>
      <c r="H66" s="32"/>
      <c r="I66" s="132" t="s">
        <v>1</v>
      </c>
      <c r="J66" s="132" t="s">
        <v>1</v>
      </c>
      <c r="K66" s="132" t="s">
        <v>1</v>
      </c>
      <c r="L66" s="132" t="s">
        <v>1</v>
      </c>
      <c r="M66" s="132" t="s">
        <v>1</v>
      </c>
      <c r="N66" s="132" t="s">
        <v>1</v>
      </c>
      <c r="O66" s="132" t="s">
        <v>1</v>
      </c>
    </row>
    <row r="67" spans="1:16" ht="21" x14ac:dyDescent="0.3">
      <c r="A67" s="89"/>
      <c r="B67" s="61" t="s">
        <v>359</v>
      </c>
      <c r="C67" s="3" t="s">
        <v>65</v>
      </c>
      <c r="D67" s="49">
        <f t="shared" si="3"/>
        <v>0</v>
      </c>
      <c r="E67" s="50"/>
      <c r="F67" s="31" t="s">
        <v>64</v>
      </c>
      <c r="G67" s="30"/>
      <c r="H67" s="32"/>
      <c r="I67" s="132" t="s">
        <v>1</v>
      </c>
      <c r="J67" s="132" t="s">
        <v>1</v>
      </c>
      <c r="K67" s="132" t="s">
        <v>1</v>
      </c>
      <c r="L67" s="132" t="s">
        <v>1</v>
      </c>
      <c r="M67" s="132" t="s">
        <v>1</v>
      </c>
      <c r="N67" s="132" t="s">
        <v>1</v>
      </c>
      <c r="O67" s="132" t="s">
        <v>1</v>
      </c>
    </row>
    <row r="68" spans="1:16" ht="22.5" customHeight="1" x14ac:dyDescent="0.3">
      <c r="A68" s="89"/>
      <c r="B68" s="61" t="s">
        <v>317</v>
      </c>
      <c r="C68" s="3" t="s">
        <v>299</v>
      </c>
      <c r="D68" s="49">
        <f t="shared" si="3"/>
        <v>0</v>
      </c>
      <c r="E68" s="50"/>
      <c r="F68" s="31" t="s">
        <v>63</v>
      </c>
      <c r="G68" s="30"/>
      <c r="H68" s="32"/>
      <c r="I68" s="132" t="s">
        <v>1</v>
      </c>
      <c r="J68" s="132" t="s">
        <v>1</v>
      </c>
      <c r="K68" s="132" t="s">
        <v>1</v>
      </c>
      <c r="L68" s="132" t="s">
        <v>1</v>
      </c>
      <c r="M68" s="132" t="s">
        <v>1</v>
      </c>
      <c r="N68" s="132" t="s">
        <v>1</v>
      </c>
      <c r="O68" s="132" t="s">
        <v>1</v>
      </c>
    </row>
    <row r="69" spans="1:16" ht="61.5" customHeight="1" x14ac:dyDescent="0.3">
      <c r="A69" s="89"/>
      <c r="B69" s="61" t="s">
        <v>318</v>
      </c>
      <c r="C69" s="3" t="s">
        <v>144</v>
      </c>
      <c r="D69" s="49">
        <f t="shared" si="3"/>
        <v>0</v>
      </c>
      <c r="E69" s="50"/>
      <c r="F69" s="31" t="s">
        <v>62</v>
      </c>
      <c r="G69" s="30"/>
      <c r="H69" s="32"/>
      <c r="I69" s="132" t="s">
        <v>1</v>
      </c>
      <c r="J69" s="132" t="s">
        <v>0</v>
      </c>
      <c r="K69" s="132" t="s">
        <v>0</v>
      </c>
      <c r="L69" s="132" t="s">
        <v>0</v>
      </c>
      <c r="M69" s="132" t="s">
        <v>1</v>
      </c>
      <c r="N69" s="132" t="s">
        <v>0</v>
      </c>
      <c r="O69" s="132" t="s">
        <v>0</v>
      </c>
    </row>
    <row r="70" spans="1:16" ht="70.5" customHeight="1" x14ac:dyDescent="0.3">
      <c r="A70" s="89"/>
      <c r="B70" s="61" t="s">
        <v>319</v>
      </c>
      <c r="C70" s="3" t="s">
        <v>220</v>
      </c>
      <c r="D70" s="49">
        <f t="shared" si="3"/>
        <v>0</v>
      </c>
      <c r="E70" s="50"/>
      <c r="F70" s="31" t="s">
        <v>61</v>
      </c>
      <c r="G70" s="30" t="s">
        <v>158</v>
      </c>
      <c r="H70" s="32"/>
      <c r="I70" s="132" t="s">
        <v>1</v>
      </c>
      <c r="J70" s="132" t="s">
        <v>0</v>
      </c>
      <c r="K70" s="132" t="s">
        <v>1</v>
      </c>
      <c r="L70" s="132" t="s">
        <v>0</v>
      </c>
      <c r="M70" s="132" t="s">
        <v>1</v>
      </c>
      <c r="N70" s="132" t="s">
        <v>0</v>
      </c>
      <c r="O70" s="132" t="s">
        <v>0</v>
      </c>
    </row>
    <row r="71" spans="1:16" s="170" customFormat="1" ht="24" customHeight="1" x14ac:dyDescent="0.35">
      <c r="A71" s="91"/>
      <c r="B71" s="82"/>
      <c r="C71" s="230" t="s">
        <v>358</v>
      </c>
      <c r="D71" s="44">
        <f>SUM(D61:D70)</f>
        <v>0</v>
      </c>
      <c r="E71" s="44">
        <f>SUM(E61:E70)</f>
        <v>0</v>
      </c>
      <c r="F71" s="230" t="s">
        <v>167</v>
      </c>
      <c r="G71" s="197" t="str">
        <f>IF(ISERROR(SUM(E71/D71)),"",SUM(E71/D71))</f>
        <v/>
      </c>
      <c r="H71" s="45"/>
      <c r="I71" s="134" t="s">
        <v>1</v>
      </c>
      <c r="J71" s="134" t="s">
        <v>1</v>
      </c>
      <c r="K71" s="134" t="s">
        <v>1</v>
      </c>
      <c r="L71" s="134" t="s">
        <v>1</v>
      </c>
      <c r="M71" s="134" t="s">
        <v>1</v>
      </c>
      <c r="N71" s="134" t="s">
        <v>1</v>
      </c>
      <c r="O71" s="134" t="s">
        <v>1</v>
      </c>
      <c r="P71" s="169"/>
    </row>
    <row r="72" spans="1:16" s="168" customFormat="1" ht="10.5" customHeight="1" x14ac:dyDescent="0.35">
      <c r="A72" s="238"/>
      <c r="B72" s="239" t="s">
        <v>357</v>
      </c>
      <c r="C72" s="238"/>
      <c r="D72" s="238"/>
      <c r="E72" s="238"/>
      <c r="F72" s="238"/>
      <c r="G72" s="238"/>
      <c r="H72" s="238"/>
      <c r="I72" s="162" t="s">
        <v>1</v>
      </c>
      <c r="J72" s="162" t="s">
        <v>0</v>
      </c>
      <c r="K72" s="162" t="s">
        <v>1</v>
      </c>
      <c r="L72" s="162" t="s">
        <v>0</v>
      </c>
      <c r="M72" s="162" t="s">
        <v>0</v>
      </c>
      <c r="N72" s="162" t="s">
        <v>0</v>
      </c>
      <c r="O72" s="162" t="s">
        <v>0</v>
      </c>
    </row>
    <row r="73" spans="1:16" s="173" customFormat="1" ht="12.5" customHeight="1" x14ac:dyDescent="0.35">
      <c r="A73" s="77" t="s">
        <v>158</v>
      </c>
      <c r="B73" s="240" t="s">
        <v>58</v>
      </c>
      <c r="C73" s="243"/>
      <c r="D73" s="241"/>
      <c r="E73" s="241"/>
      <c r="F73" s="242"/>
      <c r="G73" s="243"/>
      <c r="H73" s="243"/>
      <c r="I73" s="162" t="s">
        <v>1</v>
      </c>
      <c r="J73" s="162" t="s">
        <v>0</v>
      </c>
      <c r="K73" s="162" t="s">
        <v>1</v>
      </c>
      <c r="L73" s="162" t="s">
        <v>0</v>
      </c>
      <c r="M73" s="162" t="s">
        <v>0</v>
      </c>
      <c r="N73" s="162" t="s">
        <v>0</v>
      </c>
      <c r="O73" s="162" t="s">
        <v>0</v>
      </c>
      <c r="P73" s="172"/>
    </row>
    <row r="74" spans="1:16" ht="33.5" customHeight="1" x14ac:dyDescent="0.3">
      <c r="A74" s="93"/>
      <c r="B74" s="63" t="s">
        <v>320</v>
      </c>
      <c r="C74" s="245" t="s">
        <v>379</v>
      </c>
      <c r="D74" s="228">
        <f t="shared" ref="D74:D80" si="4">COUNT(E74)*2</f>
        <v>0</v>
      </c>
      <c r="E74" s="50"/>
      <c r="F74" s="234"/>
      <c r="G74" s="235"/>
      <c r="H74" s="236"/>
      <c r="I74" s="132" t="s">
        <v>1</v>
      </c>
      <c r="J74" s="132" t="s">
        <v>0</v>
      </c>
      <c r="K74" s="132" t="s">
        <v>0</v>
      </c>
      <c r="L74" s="132" t="s">
        <v>0</v>
      </c>
      <c r="M74" s="132" t="s">
        <v>0</v>
      </c>
      <c r="N74" s="132" t="s">
        <v>0</v>
      </c>
      <c r="O74" s="132" t="s">
        <v>0</v>
      </c>
    </row>
    <row r="75" spans="1:16" ht="31.5" customHeight="1" x14ac:dyDescent="0.3">
      <c r="A75" s="90"/>
      <c r="B75" s="61" t="s">
        <v>321</v>
      </c>
      <c r="C75" s="3" t="s">
        <v>380</v>
      </c>
      <c r="D75" s="49">
        <f t="shared" si="4"/>
        <v>0</v>
      </c>
      <c r="E75" s="50"/>
      <c r="F75" s="31"/>
      <c r="G75" s="30"/>
      <c r="H75" s="32"/>
      <c r="I75" s="132" t="s">
        <v>1</v>
      </c>
      <c r="J75" s="132" t="s">
        <v>0</v>
      </c>
      <c r="K75" s="132" t="s">
        <v>0</v>
      </c>
      <c r="L75" s="132" t="s">
        <v>0</v>
      </c>
      <c r="M75" s="132" t="s">
        <v>0</v>
      </c>
      <c r="N75" s="132" t="s">
        <v>0</v>
      </c>
      <c r="O75" s="132" t="s">
        <v>0</v>
      </c>
    </row>
    <row r="76" spans="1:16" ht="34.25" customHeight="1" x14ac:dyDescent="0.3">
      <c r="A76" s="90"/>
      <c r="B76" s="61" t="s">
        <v>322</v>
      </c>
      <c r="C76" s="3" t="s">
        <v>373</v>
      </c>
      <c r="D76" s="49">
        <f t="shared" si="4"/>
        <v>0</v>
      </c>
      <c r="E76" s="50"/>
      <c r="F76" s="144"/>
      <c r="G76" s="30"/>
      <c r="H76" s="32"/>
      <c r="I76" s="132" t="s">
        <v>1</v>
      </c>
      <c r="J76" s="132" t="s">
        <v>0</v>
      </c>
      <c r="K76" s="132" t="s">
        <v>1</v>
      </c>
      <c r="L76" s="132" t="s">
        <v>0</v>
      </c>
      <c r="M76" s="132" t="s">
        <v>0</v>
      </c>
      <c r="N76" s="132" t="s">
        <v>0</v>
      </c>
      <c r="O76" s="132" t="s">
        <v>0</v>
      </c>
    </row>
    <row r="77" spans="1:16" ht="25.25" customHeight="1" x14ac:dyDescent="0.3">
      <c r="A77" s="90"/>
      <c r="B77" s="61" t="s">
        <v>323</v>
      </c>
      <c r="C77" s="3" t="s">
        <v>374</v>
      </c>
      <c r="D77" s="49">
        <f t="shared" si="4"/>
        <v>0</v>
      </c>
      <c r="E77" s="50"/>
      <c r="F77" s="31"/>
      <c r="G77" s="30"/>
      <c r="H77" s="32"/>
      <c r="I77" s="132" t="s">
        <v>1</v>
      </c>
      <c r="J77" s="132" t="s">
        <v>0</v>
      </c>
      <c r="K77" s="132" t="s">
        <v>1</v>
      </c>
      <c r="L77" s="132" t="s">
        <v>0</v>
      </c>
      <c r="M77" s="132" t="s">
        <v>0</v>
      </c>
      <c r="N77" s="132" t="s">
        <v>0</v>
      </c>
      <c r="O77" s="132" t="s">
        <v>0</v>
      </c>
    </row>
    <row r="78" spans="1:16" ht="25.25" customHeight="1" x14ac:dyDescent="0.3">
      <c r="A78" s="90"/>
      <c r="B78" s="61" t="s">
        <v>324</v>
      </c>
      <c r="C78" s="3" t="s">
        <v>375</v>
      </c>
      <c r="D78" s="49">
        <f t="shared" si="4"/>
        <v>0</v>
      </c>
      <c r="E78" s="50"/>
      <c r="F78" s="31"/>
      <c r="G78" s="30"/>
      <c r="H78" s="32"/>
      <c r="I78" s="132" t="s">
        <v>1</v>
      </c>
      <c r="J78" s="132" t="s">
        <v>0</v>
      </c>
      <c r="K78" s="132" t="s">
        <v>1</v>
      </c>
      <c r="L78" s="132" t="s">
        <v>0</v>
      </c>
      <c r="M78" s="132" t="s">
        <v>0</v>
      </c>
      <c r="N78" s="132" t="s">
        <v>0</v>
      </c>
      <c r="O78" s="132" t="s">
        <v>0</v>
      </c>
    </row>
    <row r="79" spans="1:16" ht="25.5" customHeight="1" x14ac:dyDescent="0.3">
      <c r="A79" s="90"/>
      <c r="B79" s="61" t="s">
        <v>325</v>
      </c>
      <c r="C79" s="3" t="s">
        <v>376</v>
      </c>
      <c r="D79" s="49">
        <f t="shared" si="4"/>
        <v>0</v>
      </c>
      <c r="E79" s="50"/>
      <c r="F79" s="144"/>
      <c r="G79" s="30"/>
      <c r="H79" s="32"/>
      <c r="I79" s="132" t="s">
        <v>1</v>
      </c>
      <c r="J79" s="132" t="s">
        <v>0</v>
      </c>
      <c r="K79" s="132" t="s">
        <v>1</v>
      </c>
      <c r="L79" s="132" t="s">
        <v>0</v>
      </c>
      <c r="M79" s="132" t="s">
        <v>0</v>
      </c>
      <c r="N79" s="132" t="s">
        <v>0</v>
      </c>
      <c r="O79" s="132" t="s">
        <v>0</v>
      </c>
    </row>
    <row r="80" spans="1:16" ht="24" customHeight="1" x14ac:dyDescent="0.3">
      <c r="A80" s="90"/>
      <c r="B80" s="61" t="s">
        <v>356</v>
      </c>
      <c r="C80" s="3" t="s">
        <v>377</v>
      </c>
      <c r="D80" s="49">
        <f t="shared" si="4"/>
        <v>0</v>
      </c>
      <c r="E80" s="50"/>
      <c r="F80" s="31"/>
      <c r="G80" s="30"/>
      <c r="H80" s="32"/>
      <c r="I80" s="132" t="s">
        <v>1</v>
      </c>
      <c r="J80" s="132" t="s">
        <v>0</v>
      </c>
      <c r="K80" s="132" t="s">
        <v>1</v>
      </c>
      <c r="L80" s="132" t="s">
        <v>0</v>
      </c>
      <c r="M80" s="132" t="s">
        <v>0</v>
      </c>
      <c r="N80" s="132" t="s">
        <v>0</v>
      </c>
      <c r="O80" s="132" t="s">
        <v>0</v>
      </c>
    </row>
    <row r="81" spans="1:16" s="170" customFormat="1" ht="21" x14ac:dyDescent="0.35">
      <c r="A81" s="91"/>
      <c r="B81" s="81"/>
      <c r="C81" s="55" t="s">
        <v>355</v>
      </c>
      <c r="D81" s="38">
        <f>SUM(D74:D80)</f>
        <v>0</v>
      </c>
      <c r="E81" s="38">
        <f>SUM(E74:E80)</f>
        <v>0</v>
      </c>
      <c r="F81" s="55" t="s">
        <v>167</v>
      </c>
      <c r="G81" s="37" t="str">
        <f>IF(ISERROR(SUM(E81/D81)),"",SUM(E81/D81))</f>
        <v/>
      </c>
      <c r="H81" s="15"/>
      <c r="I81" s="163" t="s">
        <v>1</v>
      </c>
      <c r="J81" s="163" t="s">
        <v>0</v>
      </c>
      <c r="K81" s="163" t="s">
        <v>1</v>
      </c>
      <c r="L81" s="163" t="s">
        <v>0</v>
      </c>
      <c r="M81" s="163" t="s">
        <v>0</v>
      </c>
      <c r="N81" s="163" t="s">
        <v>0</v>
      </c>
      <c r="O81" s="163" t="s">
        <v>0</v>
      </c>
      <c r="P81" s="169"/>
    </row>
    <row r="82" spans="1:16" s="174" customFormat="1" ht="10.5" customHeight="1" x14ac:dyDescent="0.35">
      <c r="A82" s="198"/>
      <c r="B82" s="198" t="s">
        <v>354</v>
      </c>
      <c r="C82" s="198"/>
      <c r="D82" s="200"/>
      <c r="E82" s="200"/>
      <c r="F82" s="209"/>
      <c r="G82" s="198"/>
      <c r="H82" s="225"/>
      <c r="I82" s="205" t="s">
        <v>0</v>
      </c>
      <c r="J82" s="205" t="s">
        <v>0</v>
      </c>
      <c r="K82" s="205" t="s">
        <v>0</v>
      </c>
      <c r="L82" s="205" t="s">
        <v>1</v>
      </c>
      <c r="M82" s="205" t="s">
        <v>0</v>
      </c>
      <c r="N82" s="205" t="s">
        <v>0</v>
      </c>
      <c r="O82" s="205" t="s">
        <v>0</v>
      </c>
    </row>
    <row r="83" spans="1:16" s="173" customFormat="1" ht="45.75" customHeight="1" x14ac:dyDescent="0.35">
      <c r="A83" s="237"/>
      <c r="B83" s="442" t="s">
        <v>54</v>
      </c>
      <c r="C83" s="442"/>
      <c r="D83" s="442"/>
      <c r="E83" s="442"/>
      <c r="F83" s="442"/>
      <c r="G83" s="442"/>
      <c r="H83" s="443"/>
      <c r="I83" s="164" t="s">
        <v>0</v>
      </c>
      <c r="J83" s="164" t="s">
        <v>0</v>
      </c>
      <c r="K83" s="164" t="s">
        <v>0</v>
      </c>
      <c r="L83" s="164" t="s">
        <v>1</v>
      </c>
      <c r="M83" s="164" t="s">
        <v>0</v>
      </c>
      <c r="N83" s="164" t="s">
        <v>0</v>
      </c>
      <c r="O83" s="164" t="s">
        <v>0</v>
      </c>
    </row>
    <row r="84" spans="1:16" s="6" customFormat="1" ht="27.5" customHeight="1" x14ac:dyDescent="0.35">
      <c r="A84" s="4"/>
      <c r="B84" s="8" t="s">
        <v>326</v>
      </c>
      <c r="C84" s="3" t="s">
        <v>53</v>
      </c>
      <c r="D84" s="49">
        <f>COUNT(E84)*2</f>
        <v>0</v>
      </c>
      <c r="E84" s="50"/>
      <c r="F84" s="31" t="s">
        <v>52</v>
      </c>
      <c r="G84" s="30"/>
      <c r="H84" s="32"/>
      <c r="I84" s="132" t="s">
        <v>0</v>
      </c>
      <c r="J84" s="132" t="s">
        <v>0</v>
      </c>
      <c r="K84" s="132" t="s">
        <v>0</v>
      </c>
      <c r="L84" s="132" t="s">
        <v>1</v>
      </c>
      <c r="M84" s="132" t="s">
        <v>0</v>
      </c>
      <c r="N84" s="132" t="s">
        <v>0</v>
      </c>
      <c r="O84" s="132" t="s">
        <v>0</v>
      </c>
    </row>
    <row r="85" spans="1:16" s="6" customFormat="1" ht="27.5" customHeight="1" x14ac:dyDescent="0.35">
      <c r="A85" s="4"/>
      <c r="B85" s="8" t="s">
        <v>327</v>
      </c>
      <c r="C85" s="255" t="s">
        <v>51</v>
      </c>
      <c r="D85" s="49">
        <f>COUNT(E85)*2</f>
        <v>0</v>
      </c>
      <c r="E85" s="50"/>
      <c r="F85" s="31" t="s">
        <v>49</v>
      </c>
      <c r="G85" s="30"/>
      <c r="H85" s="32"/>
      <c r="I85" s="132" t="s">
        <v>0</v>
      </c>
      <c r="J85" s="132" t="s">
        <v>0</v>
      </c>
      <c r="K85" s="132" t="s">
        <v>0</v>
      </c>
      <c r="L85" s="132" t="s">
        <v>1</v>
      </c>
      <c r="M85" s="132" t="s">
        <v>0</v>
      </c>
      <c r="N85" s="132" t="s">
        <v>0</v>
      </c>
      <c r="O85" s="132" t="s">
        <v>0</v>
      </c>
    </row>
    <row r="86" spans="1:16" s="6" customFormat="1" ht="27.5" customHeight="1" x14ac:dyDescent="0.35">
      <c r="A86" s="4"/>
      <c r="B86" s="8" t="s">
        <v>328</v>
      </c>
      <c r="C86" s="3" t="s">
        <v>50</v>
      </c>
      <c r="D86" s="49">
        <f>COUNT(E86)*2</f>
        <v>0</v>
      </c>
      <c r="E86" s="50"/>
      <c r="F86" s="31" t="s">
        <v>49</v>
      </c>
      <c r="G86" s="30"/>
      <c r="H86" s="32"/>
      <c r="I86" s="132" t="s">
        <v>0</v>
      </c>
      <c r="J86" s="132" t="s">
        <v>0</v>
      </c>
      <c r="K86" s="132" t="s">
        <v>0</v>
      </c>
      <c r="L86" s="132" t="s">
        <v>1</v>
      </c>
      <c r="M86" s="132" t="s">
        <v>0</v>
      </c>
      <c r="N86" s="132" t="s">
        <v>0</v>
      </c>
      <c r="O86" s="132" t="s">
        <v>0</v>
      </c>
    </row>
    <row r="87" spans="1:16" s="170" customFormat="1" ht="28.25" customHeight="1" x14ac:dyDescent="0.35">
      <c r="A87" s="53"/>
      <c r="B87" s="57"/>
      <c r="C87" s="230" t="s">
        <v>370</v>
      </c>
      <c r="D87" s="44">
        <f>SUM(D84:D86)</f>
        <v>0</v>
      </c>
      <c r="E87" s="44"/>
      <c r="F87" s="230" t="s">
        <v>167</v>
      </c>
      <c r="G87" s="197" t="str">
        <f>IF(ISERROR(SUM(E87/D87)),"",SUM(E87/D87))</f>
        <v/>
      </c>
      <c r="H87" s="45"/>
      <c r="I87" s="132" t="s">
        <v>0</v>
      </c>
      <c r="J87" s="132" t="s">
        <v>0</v>
      </c>
      <c r="K87" s="132" t="s">
        <v>0</v>
      </c>
      <c r="L87" s="132" t="s">
        <v>1</v>
      </c>
      <c r="M87" s="132" t="s">
        <v>0</v>
      </c>
      <c r="N87" s="132" t="s">
        <v>0</v>
      </c>
      <c r="O87" s="132" t="s">
        <v>0</v>
      </c>
    </row>
    <row r="88" spans="1:16" s="174" customFormat="1" ht="10.5" customHeight="1" x14ac:dyDescent="0.35">
      <c r="A88" s="33"/>
      <c r="B88" s="33" t="s">
        <v>353</v>
      </c>
      <c r="C88" s="33"/>
      <c r="D88" s="42"/>
      <c r="E88" s="42"/>
      <c r="F88" s="148"/>
      <c r="G88" s="33"/>
      <c r="H88" s="33"/>
      <c r="I88" s="132" t="s">
        <v>0</v>
      </c>
      <c r="J88" s="132" t="s">
        <v>0</v>
      </c>
      <c r="K88" s="132" t="s">
        <v>0</v>
      </c>
      <c r="L88" s="132" t="s">
        <v>1</v>
      </c>
      <c r="M88" s="132" t="s">
        <v>0</v>
      </c>
      <c r="N88" s="132" t="s">
        <v>0</v>
      </c>
      <c r="O88" s="132" t="s">
        <v>0</v>
      </c>
    </row>
    <row r="89" spans="1:16" ht="39" customHeight="1" x14ac:dyDescent="0.3">
      <c r="A89" s="244"/>
      <c r="B89" s="245" t="s">
        <v>329</v>
      </c>
      <c r="C89" s="245" t="s">
        <v>47</v>
      </c>
      <c r="D89" s="228">
        <f>COUNT(E89)*2</f>
        <v>0</v>
      </c>
      <c r="E89" s="50"/>
      <c r="F89" s="246" t="s">
        <v>46</v>
      </c>
      <c r="G89" s="247"/>
      <c r="H89" s="236"/>
      <c r="I89" s="132" t="s">
        <v>0</v>
      </c>
      <c r="J89" s="132" t="s">
        <v>0</v>
      </c>
      <c r="K89" s="132" t="s">
        <v>0</v>
      </c>
      <c r="L89" s="132" t="s">
        <v>1</v>
      </c>
      <c r="M89" s="132" t="s">
        <v>0</v>
      </c>
      <c r="N89" s="132" t="s">
        <v>0</v>
      </c>
      <c r="O89" s="132" t="s">
        <v>0</v>
      </c>
      <c r="P89" s="17"/>
    </row>
    <row r="90" spans="1:16" ht="28.25" customHeight="1" x14ac:dyDescent="0.3">
      <c r="A90" s="4"/>
      <c r="B90" s="3" t="s">
        <v>330</v>
      </c>
      <c r="C90" s="255" t="s">
        <v>45</v>
      </c>
      <c r="D90" s="49">
        <f>COUNT(E90)*2</f>
        <v>0</v>
      </c>
      <c r="E90" s="50"/>
      <c r="F90" s="29" t="s">
        <v>44</v>
      </c>
      <c r="G90" s="34"/>
      <c r="H90" s="32"/>
      <c r="I90" s="132" t="s">
        <v>0</v>
      </c>
      <c r="J90" s="132" t="s">
        <v>0</v>
      </c>
      <c r="K90" s="132" t="s">
        <v>0</v>
      </c>
      <c r="L90" s="132" t="s">
        <v>1</v>
      </c>
      <c r="M90" s="132" t="s">
        <v>0</v>
      </c>
      <c r="N90" s="132" t="s">
        <v>0</v>
      </c>
      <c r="O90" s="132" t="s">
        <v>0</v>
      </c>
      <c r="P90" s="17"/>
    </row>
    <row r="91" spans="1:16" ht="39" customHeight="1" x14ac:dyDescent="0.3">
      <c r="A91" s="4"/>
      <c r="B91" s="3" t="s">
        <v>331</v>
      </c>
      <c r="C91" s="3" t="s">
        <v>43</v>
      </c>
      <c r="D91" s="49">
        <f>COUNT(E91)*2</f>
        <v>0</v>
      </c>
      <c r="E91" s="50"/>
      <c r="F91" s="29" t="s">
        <v>42</v>
      </c>
      <c r="G91" s="34"/>
      <c r="H91" s="32"/>
      <c r="I91" s="132" t="s">
        <v>0</v>
      </c>
      <c r="J91" s="132" t="s">
        <v>0</v>
      </c>
      <c r="K91" s="132" t="s">
        <v>0</v>
      </c>
      <c r="L91" s="132" t="s">
        <v>1</v>
      </c>
      <c r="M91" s="132" t="s">
        <v>0</v>
      </c>
      <c r="N91" s="132" t="s">
        <v>0</v>
      </c>
      <c r="O91" s="132" t="s">
        <v>0</v>
      </c>
      <c r="P91" s="17"/>
    </row>
    <row r="92" spans="1:16" ht="35.75" customHeight="1" x14ac:dyDescent="0.3">
      <c r="A92" s="4"/>
      <c r="B92" s="3" t="s">
        <v>332</v>
      </c>
      <c r="C92" s="3" t="s">
        <v>41</v>
      </c>
      <c r="D92" s="49">
        <f>COUNT(E92)*2</f>
        <v>0</v>
      </c>
      <c r="E92" s="50"/>
      <c r="F92" s="29" t="s">
        <v>40</v>
      </c>
      <c r="G92" s="34"/>
      <c r="H92" s="32"/>
      <c r="I92" s="132" t="s">
        <v>0</v>
      </c>
      <c r="J92" s="132" t="s">
        <v>0</v>
      </c>
      <c r="K92" s="132" t="s">
        <v>0</v>
      </c>
      <c r="L92" s="132" t="s">
        <v>1</v>
      </c>
      <c r="M92" s="132" t="s">
        <v>0</v>
      </c>
      <c r="N92" s="132" t="s">
        <v>0</v>
      </c>
      <c r="O92" s="132" t="s">
        <v>0</v>
      </c>
      <c r="P92" s="17"/>
    </row>
    <row r="93" spans="1:16" ht="35.75" customHeight="1" x14ac:dyDescent="0.3">
      <c r="A93" s="4"/>
      <c r="B93" s="3" t="s">
        <v>333</v>
      </c>
      <c r="C93" s="3" t="s">
        <v>39</v>
      </c>
      <c r="D93" s="49">
        <f>COUNT(E93)*2</f>
        <v>0</v>
      </c>
      <c r="E93" s="50"/>
      <c r="F93" s="29" t="s">
        <v>38</v>
      </c>
      <c r="G93" s="34"/>
      <c r="H93" s="32"/>
      <c r="I93" s="132" t="s">
        <v>0</v>
      </c>
      <c r="J93" s="132" t="s">
        <v>0</v>
      </c>
      <c r="K93" s="132" t="s">
        <v>0</v>
      </c>
      <c r="L93" s="132" t="s">
        <v>1</v>
      </c>
      <c r="M93" s="132" t="s">
        <v>0</v>
      </c>
      <c r="N93" s="132" t="s">
        <v>0</v>
      </c>
      <c r="O93" s="132" t="s">
        <v>0</v>
      </c>
      <c r="P93" s="17"/>
    </row>
    <row r="94" spans="1:16" s="170" customFormat="1" ht="33.65" customHeight="1" x14ac:dyDescent="0.35">
      <c r="A94" s="53"/>
      <c r="B94" s="54"/>
      <c r="C94" s="55" t="s">
        <v>369</v>
      </c>
      <c r="D94" s="38">
        <f>SUM(D89:D93)</f>
        <v>0</v>
      </c>
      <c r="E94" s="38">
        <f>SUM(E89:E93)</f>
        <v>0</v>
      </c>
      <c r="F94" s="55" t="s">
        <v>167</v>
      </c>
      <c r="G94" s="37" t="str">
        <f>IF(ISERROR(SUM(E94/D94)),"",SUM(E94/D94))</f>
        <v/>
      </c>
      <c r="H94" s="15" t="s">
        <v>158</v>
      </c>
      <c r="I94" s="132" t="s">
        <v>0</v>
      </c>
      <c r="J94" s="132" t="s">
        <v>0</v>
      </c>
      <c r="K94" s="132" t="s">
        <v>0</v>
      </c>
      <c r="L94" s="132" t="s">
        <v>1</v>
      </c>
      <c r="M94" s="132" t="s">
        <v>0</v>
      </c>
      <c r="N94" s="132" t="s">
        <v>0</v>
      </c>
      <c r="O94" s="132" t="s">
        <v>0</v>
      </c>
    </row>
    <row r="95" spans="1:16" s="174" customFormat="1" ht="10.5" customHeight="1" x14ac:dyDescent="0.35">
      <c r="A95" s="33"/>
      <c r="B95" s="33" t="s">
        <v>352</v>
      </c>
      <c r="C95" s="33"/>
      <c r="D95" s="42"/>
      <c r="E95" s="42"/>
      <c r="F95" s="145"/>
      <c r="G95" s="33"/>
      <c r="H95" s="33"/>
      <c r="I95" s="181" t="s">
        <v>0</v>
      </c>
      <c r="J95" s="181" t="s">
        <v>0</v>
      </c>
      <c r="K95" s="181" t="s">
        <v>0</v>
      </c>
      <c r="L95" s="181" t="s">
        <v>0</v>
      </c>
      <c r="M95" s="181" t="s">
        <v>0</v>
      </c>
      <c r="N95" s="181" t="s">
        <v>1</v>
      </c>
      <c r="O95" s="181" t="s">
        <v>1</v>
      </c>
      <c r="P95" s="175"/>
    </row>
    <row r="96" spans="1:16" ht="22.5" customHeight="1" x14ac:dyDescent="0.3">
      <c r="A96" s="4"/>
      <c r="B96" s="3" t="s">
        <v>334</v>
      </c>
      <c r="C96" s="3" t="s">
        <v>37</v>
      </c>
      <c r="D96" s="49">
        <f t="shared" ref="D96:D104" si="5">COUNT(E96)*2</f>
        <v>0</v>
      </c>
      <c r="E96" s="41"/>
      <c r="F96" s="144" t="s">
        <v>36</v>
      </c>
      <c r="G96" s="26"/>
      <c r="H96" s="32"/>
      <c r="I96" s="132" t="s">
        <v>0</v>
      </c>
      <c r="J96" s="132" t="s">
        <v>0</v>
      </c>
      <c r="K96" s="132" t="s">
        <v>0</v>
      </c>
      <c r="L96" s="132" t="s">
        <v>0</v>
      </c>
      <c r="M96" s="132" t="s">
        <v>0</v>
      </c>
      <c r="N96" s="132" t="s">
        <v>1</v>
      </c>
      <c r="O96" s="132" t="s">
        <v>1</v>
      </c>
      <c r="P96" s="17"/>
    </row>
    <row r="97" spans="1:16" ht="34.5" customHeight="1" x14ac:dyDescent="0.3">
      <c r="A97" s="4"/>
      <c r="B97" s="3" t="s">
        <v>335</v>
      </c>
      <c r="C97" s="3" t="s">
        <v>35</v>
      </c>
      <c r="D97" s="49">
        <f t="shared" si="5"/>
        <v>0</v>
      </c>
      <c r="E97" s="50"/>
      <c r="F97" s="31" t="s">
        <v>34</v>
      </c>
      <c r="G97" s="26"/>
      <c r="H97" s="32"/>
      <c r="I97" s="132" t="s">
        <v>0</v>
      </c>
      <c r="J97" s="132" t="s">
        <v>0</v>
      </c>
      <c r="K97" s="132" t="s">
        <v>0</v>
      </c>
      <c r="L97" s="132" t="s">
        <v>0</v>
      </c>
      <c r="M97" s="132" t="s">
        <v>0</v>
      </c>
      <c r="N97" s="132" t="s">
        <v>1</v>
      </c>
      <c r="O97" s="132" t="s">
        <v>1</v>
      </c>
      <c r="P97" s="17"/>
    </row>
    <row r="98" spans="1:16" ht="107.9" customHeight="1" x14ac:dyDescent="0.3">
      <c r="A98" s="4"/>
      <c r="B98" s="3" t="s">
        <v>336</v>
      </c>
      <c r="C98" s="3" t="s">
        <v>33</v>
      </c>
      <c r="D98" s="49">
        <f t="shared" si="5"/>
        <v>0</v>
      </c>
      <c r="E98" s="50"/>
      <c r="F98" s="31" t="s">
        <v>32</v>
      </c>
      <c r="G98" s="26"/>
      <c r="H98" s="32"/>
      <c r="I98" s="132" t="s">
        <v>0</v>
      </c>
      <c r="J98" s="132" t="s">
        <v>0</v>
      </c>
      <c r="K98" s="132" t="s">
        <v>0</v>
      </c>
      <c r="L98" s="132" t="s">
        <v>0</v>
      </c>
      <c r="M98" s="132" t="s">
        <v>0</v>
      </c>
      <c r="N98" s="132" t="s">
        <v>0</v>
      </c>
      <c r="O98" s="132" t="s">
        <v>1</v>
      </c>
      <c r="P98" s="17"/>
    </row>
    <row r="99" spans="1:16" ht="59" customHeight="1" x14ac:dyDescent="0.3">
      <c r="A99" s="4"/>
      <c r="B99" s="3" t="s">
        <v>337</v>
      </c>
      <c r="C99" s="3" t="s">
        <v>31</v>
      </c>
      <c r="D99" s="49">
        <f t="shared" si="5"/>
        <v>0</v>
      </c>
      <c r="E99" s="50"/>
      <c r="F99" s="31" t="s">
        <v>30</v>
      </c>
      <c r="G99" s="26"/>
      <c r="H99" s="32"/>
      <c r="I99" s="132" t="s">
        <v>0</v>
      </c>
      <c r="J99" s="132" t="s">
        <v>0</v>
      </c>
      <c r="K99" s="132" t="s">
        <v>0</v>
      </c>
      <c r="L99" s="132" t="s">
        <v>0</v>
      </c>
      <c r="M99" s="132" t="s">
        <v>0</v>
      </c>
      <c r="N99" s="132" t="s">
        <v>0</v>
      </c>
      <c r="O99" s="132" t="s">
        <v>1</v>
      </c>
      <c r="P99" s="17"/>
    </row>
    <row r="100" spans="1:16" ht="119.75" customHeight="1" x14ac:dyDescent="0.3">
      <c r="A100" s="4"/>
      <c r="B100" s="3" t="s">
        <v>338</v>
      </c>
      <c r="C100" s="3" t="s">
        <v>29</v>
      </c>
      <c r="D100" s="49">
        <f t="shared" si="5"/>
        <v>0</v>
      </c>
      <c r="E100" s="50"/>
      <c r="F100" s="31" t="s">
        <v>28</v>
      </c>
      <c r="G100" s="26"/>
      <c r="H100" s="32"/>
      <c r="I100" s="132" t="s">
        <v>0</v>
      </c>
      <c r="J100" s="132" t="s">
        <v>0</v>
      </c>
      <c r="K100" s="132" t="s">
        <v>0</v>
      </c>
      <c r="L100" s="132" t="s">
        <v>0</v>
      </c>
      <c r="M100" s="132" t="s">
        <v>0</v>
      </c>
      <c r="N100" s="132" t="s">
        <v>0</v>
      </c>
      <c r="O100" s="132" t="s">
        <v>1</v>
      </c>
      <c r="P100" s="17"/>
    </row>
    <row r="101" spans="1:16" ht="51" customHeight="1" x14ac:dyDescent="0.3">
      <c r="A101" s="4"/>
      <c r="B101" s="3" t="s">
        <v>339</v>
      </c>
      <c r="C101" s="3" t="s">
        <v>27</v>
      </c>
      <c r="D101" s="49">
        <f t="shared" si="5"/>
        <v>0</v>
      </c>
      <c r="E101" s="50"/>
      <c r="F101" s="144" t="s">
        <v>26</v>
      </c>
      <c r="G101" s="26"/>
      <c r="H101" s="32"/>
      <c r="I101" s="132" t="s">
        <v>0</v>
      </c>
      <c r="J101" s="132" t="s">
        <v>0</v>
      </c>
      <c r="K101" s="132" t="s">
        <v>0</v>
      </c>
      <c r="L101" s="132" t="s">
        <v>0</v>
      </c>
      <c r="M101" s="132" t="s">
        <v>0</v>
      </c>
      <c r="N101" s="132" t="s">
        <v>0</v>
      </c>
      <c r="O101" s="132" t="s">
        <v>1</v>
      </c>
      <c r="P101" s="17"/>
    </row>
    <row r="102" spans="1:16" ht="27" customHeight="1" x14ac:dyDescent="0.3">
      <c r="A102" s="4"/>
      <c r="B102" s="3" t="s">
        <v>351</v>
      </c>
      <c r="C102" s="255" t="s">
        <v>25</v>
      </c>
      <c r="D102" s="49">
        <f t="shared" si="5"/>
        <v>0</v>
      </c>
      <c r="E102" s="50"/>
      <c r="F102" s="144" t="s">
        <v>24</v>
      </c>
      <c r="G102" s="26"/>
      <c r="H102" s="32"/>
      <c r="I102" s="132" t="s">
        <v>0</v>
      </c>
      <c r="J102" s="132" t="s">
        <v>0</v>
      </c>
      <c r="K102" s="132" t="s">
        <v>0</v>
      </c>
      <c r="L102" s="132" t="s">
        <v>0</v>
      </c>
      <c r="M102" s="132" t="s">
        <v>0</v>
      </c>
      <c r="N102" s="132" t="s">
        <v>0</v>
      </c>
      <c r="O102" s="132" t="s">
        <v>1</v>
      </c>
      <c r="P102" s="17"/>
    </row>
    <row r="103" spans="1:16" ht="12" customHeight="1" x14ac:dyDescent="0.3">
      <c r="A103" s="4"/>
      <c r="B103" s="3" t="s">
        <v>340</v>
      </c>
      <c r="C103" s="255" t="s">
        <v>23</v>
      </c>
      <c r="D103" s="49">
        <f t="shared" si="5"/>
        <v>0</v>
      </c>
      <c r="E103" s="50"/>
      <c r="F103" s="144" t="s">
        <v>21</v>
      </c>
      <c r="G103" s="26"/>
      <c r="H103" s="32"/>
      <c r="I103" s="132" t="s">
        <v>0</v>
      </c>
      <c r="J103" s="132" t="s">
        <v>0</v>
      </c>
      <c r="K103" s="132" t="s">
        <v>0</v>
      </c>
      <c r="L103" s="132" t="s">
        <v>0</v>
      </c>
      <c r="M103" s="132" t="s">
        <v>0</v>
      </c>
      <c r="N103" s="132" t="s">
        <v>0</v>
      </c>
      <c r="O103" s="132" t="s">
        <v>1</v>
      </c>
      <c r="P103" s="17"/>
    </row>
    <row r="104" spans="1:16" ht="12" customHeight="1" x14ac:dyDescent="0.3">
      <c r="A104" s="4"/>
      <c r="B104" s="3" t="s">
        <v>341</v>
      </c>
      <c r="C104" s="255" t="s">
        <v>22</v>
      </c>
      <c r="D104" s="49">
        <f t="shared" si="5"/>
        <v>0</v>
      </c>
      <c r="E104" s="50"/>
      <c r="F104" s="144" t="s">
        <v>21</v>
      </c>
      <c r="G104" s="26"/>
      <c r="H104" s="32"/>
      <c r="I104" s="132" t="s">
        <v>0</v>
      </c>
      <c r="J104" s="132" t="s">
        <v>0</v>
      </c>
      <c r="K104" s="132" t="s">
        <v>0</v>
      </c>
      <c r="L104" s="132" t="s">
        <v>0</v>
      </c>
      <c r="M104" s="132" t="s">
        <v>0</v>
      </c>
      <c r="N104" s="132" t="s">
        <v>0</v>
      </c>
      <c r="O104" s="132" t="s">
        <v>1</v>
      </c>
      <c r="P104" s="17"/>
    </row>
    <row r="105" spans="1:16" s="170" customFormat="1" ht="40.25" customHeight="1" x14ac:dyDescent="0.35">
      <c r="A105" s="53"/>
      <c r="B105" s="57"/>
      <c r="C105" s="230" t="s">
        <v>350</v>
      </c>
      <c r="D105" s="44">
        <f>SUM(D96:D104)</f>
        <v>0</v>
      </c>
      <c r="E105" s="44">
        <f>SUM(E96:E104)</f>
        <v>0</v>
      </c>
      <c r="F105" s="230" t="s">
        <v>167</v>
      </c>
      <c r="G105" s="197" t="str">
        <f>IF(ISERROR(SUM(E105/D105)),"",SUM(E105/D105))</f>
        <v/>
      </c>
      <c r="H105" s="45"/>
      <c r="I105" s="132" t="s">
        <v>0</v>
      </c>
      <c r="J105" s="132" t="s">
        <v>0</v>
      </c>
      <c r="K105" s="132" t="s">
        <v>0</v>
      </c>
      <c r="L105" s="132" t="s">
        <v>0</v>
      </c>
      <c r="M105" s="132" t="s">
        <v>0</v>
      </c>
      <c r="N105" s="132" t="s">
        <v>1</v>
      </c>
      <c r="O105" s="132" t="s">
        <v>1</v>
      </c>
    </row>
    <row r="106" spans="1:16" s="174" customFormat="1" ht="10.5" customHeight="1" x14ac:dyDescent="0.35">
      <c r="A106" s="33"/>
      <c r="B106" s="33" t="s">
        <v>349</v>
      </c>
      <c r="C106" s="33"/>
      <c r="D106" s="42"/>
      <c r="E106" s="42"/>
      <c r="F106" s="148"/>
      <c r="G106" s="33"/>
      <c r="H106" s="33"/>
      <c r="I106" s="139" t="s">
        <v>0</v>
      </c>
      <c r="J106" s="139" t="s">
        <v>0</v>
      </c>
      <c r="K106" s="139" t="s">
        <v>0</v>
      </c>
      <c r="L106" s="139" t="s">
        <v>1</v>
      </c>
      <c r="M106" s="139" t="s">
        <v>0</v>
      </c>
      <c r="N106" s="139" t="s">
        <v>1</v>
      </c>
      <c r="O106" s="139" t="s">
        <v>1</v>
      </c>
    </row>
    <row r="107" spans="1:16" s="6" customFormat="1" ht="23" customHeight="1" x14ac:dyDescent="0.35">
      <c r="A107" s="244"/>
      <c r="B107" s="245" t="s">
        <v>342</v>
      </c>
      <c r="C107" s="245" t="s">
        <v>19</v>
      </c>
      <c r="D107" s="228">
        <f>COUNT(E107)*2</f>
        <v>0</v>
      </c>
      <c r="E107" s="50"/>
      <c r="F107" s="246" t="s">
        <v>17</v>
      </c>
      <c r="G107" s="248"/>
      <c r="H107" s="236"/>
      <c r="I107" s="132" t="s">
        <v>0</v>
      </c>
      <c r="J107" s="132" t="s">
        <v>0</v>
      </c>
      <c r="K107" s="132" t="s">
        <v>0</v>
      </c>
      <c r="L107" s="132" t="s">
        <v>1</v>
      </c>
      <c r="M107" s="132" t="s">
        <v>0</v>
      </c>
      <c r="N107" s="132" t="s">
        <v>0</v>
      </c>
      <c r="O107" s="132" t="s">
        <v>0</v>
      </c>
    </row>
    <row r="108" spans="1:16" s="6" customFormat="1" ht="23" customHeight="1" x14ac:dyDescent="0.35">
      <c r="A108" s="4"/>
      <c r="B108" s="3" t="s">
        <v>343</v>
      </c>
      <c r="C108" s="3" t="s">
        <v>18</v>
      </c>
      <c r="D108" s="49">
        <f>COUNT(E108)*2</f>
        <v>0</v>
      </c>
      <c r="E108" s="50"/>
      <c r="F108" s="29" t="s">
        <v>17</v>
      </c>
      <c r="G108" s="26"/>
      <c r="H108" s="32"/>
      <c r="I108" s="132" t="s">
        <v>0</v>
      </c>
      <c r="J108" s="132" t="s">
        <v>0</v>
      </c>
      <c r="K108" s="132" t="s">
        <v>0</v>
      </c>
      <c r="L108" s="132" t="s">
        <v>1</v>
      </c>
      <c r="M108" s="132" t="s">
        <v>0</v>
      </c>
      <c r="N108" s="132" t="s">
        <v>0</v>
      </c>
      <c r="O108" s="132" t="s">
        <v>0</v>
      </c>
    </row>
    <row r="109" spans="1:16" ht="23.25" customHeight="1" x14ac:dyDescent="0.3">
      <c r="A109" s="4"/>
      <c r="B109" s="3" t="s">
        <v>344</v>
      </c>
      <c r="C109" s="3" t="s">
        <v>16</v>
      </c>
      <c r="D109" s="49">
        <f>COUNT(E109)*2</f>
        <v>0</v>
      </c>
      <c r="E109" s="50"/>
      <c r="F109" s="29" t="s">
        <v>15</v>
      </c>
      <c r="G109" s="26"/>
      <c r="H109" s="32"/>
      <c r="I109" s="132" t="s">
        <v>0</v>
      </c>
      <c r="J109" s="132" t="s">
        <v>0</v>
      </c>
      <c r="K109" s="132" t="s">
        <v>0</v>
      </c>
      <c r="L109" s="132" t="s">
        <v>1</v>
      </c>
      <c r="M109" s="132" t="s">
        <v>0</v>
      </c>
      <c r="N109" s="132" t="s">
        <v>1</v>
      </c>
      <c r="O109" s="132" t="s">
        <v>1</v>
      </c>
      <c r="P109" s="17"/>
    </row>
    <row r="110" spans="1:16" ht="40.25" customHeight="1" x14ac:dyDescent="0.3">
      <c r="A110" s="4"/>
      <c r="B110" s="3" t="s">
        <v>345</v>
      </c>
      <c r="C110" s="3" t="s">
        <v>14</v>
      </c>
      <c r="D110" s="49">
        <f>COUNT(E110)*2</f>
        <v>0</v>
      </c>
      <c r="E110" s="50"/>
      <c r="F110" s="29" t="s">
        <v>13</v>
      </c>
      <c r="G110" s="26"/>
      <c r="H110" s="32"/>
      <c r="I110" s="132" t="s">
        <v>0</v>
      </c>
      <c r="J110" s="132" t="s">
        <v>0</v>
      </c>
      <c r="K110" s="132" t="s">
        <v>0</v>
      </c>
      <c r="L110" s="132" t="s">
        <v>1</v>
      </c>
      <c r="M110" s="132" t="s">
        <v>0</v>
      </c>
      <c r="N110" s="132" t="s">
        <v>1</v>
      </c>
      <c r="O110" s="132" t="s">
        <v>1</v>
      </c>
      <c r="P110" s="17"/>
    </row>
    <row r="111" spans="1:16" s="6" customFormat="1" ht="27" customHeight="1" x14ac:dyDescent="0.35">
      <c r="A111" s="4"/>
      <c r="B111" s="3" t="s">
        <v>346</v>
      </c>
      <c r="C111" s="3" t="s">
        <v>12</v>
      </c>
      <c r="D111" s="49">
        <f>COUNT(E111)*2</f>
        <v>0</v>
      </c>
      <c r="E111" s="50"/>
      <c r="F111" s="29"/>
      <c r="G111" s="26"/>
      <c r="H111" s="32"/>
      <c r="I111" s="132" t="s">
        <v>0</v>
      </c>
      <c r="J111" s="132" t="s">
        <v>0</v>
      </c>
      <c r="K111" s="132" t="s">
        <v>0</v>
      </c>
      <c r="L111" s="132" t="s">
        <v>1</v>
      </c>
      <c r="M111" s="132" t="s">
        <v>0</v>
      </c>
      <c r="N111" s="132" t="s">
        <v>1</v>
      </c>
      <c r="O111" s="132" t="s">
        <v>1</v>
      </c>
    </row>
    <row r="112" spans="1:16" s="170" customFormat="1" ht="32.75" customHeight="1" x14ac:dyDescent="0.35">
      <c r="A112" s="53"/>
      <c r="B112" s="54"/>
      <c r="C112" s="55" t="s">
        <v>371</v>
      </c>
      <c r="D112" s="38">
        <f>SUM(D107:D111)</f>
        <v>0</v>
      </c>
      <c r="E112" s="38">
        <f>SUM(E107:E111)</f>
        <v>0</v>
      </c>
      <c r="F112" s="55" t="s">
        <v>167</v>
      </c>
      <c r="G112" s="37" t="str">
        <f>IF(ISERROR(SUM(E112/D112)),"",SUM(E112/D112))</f>
        <v/>
      </c>
      <c r="H112" s="15"/>
      <c r="I112" s="132" t="s">
        <v>0</v>
      </c>
      <c r="J112" s="132" t="s">
        <v>0</v>
      </c>
      <c r="K112" s="132" t="s">
        <v>0</v>
      </c>
      <c r="L112" s="132" t="s">
        <v>1</v>
      </c>
      <c r="M112" s="132" t="s">
        <v>0</v>
      </c>
      <c r="N112" s="132" t="s">
        <v>1</v>
      </c>
      <c r="O112" s="132" t="s">
        <v>1</v>
      </c>
    </row>
    <row r="113" spans="1:16" s="177" customFormat="1" ht="12.75" customHeight="1" x14ac:dyDescent="0.35">
      <c r="A113" s="212" t="s">
        <v>347</v>
      </c>
      <c r="B113" s="202"/>
      <c r="C113" s="198"/>
      <c r="D113" s="200"/>
      <c r="E113" s="200"/>
      <c r="F113" s="201"/>
      <c r="G113" s="198"/>
      <c r="H113" s="225"/>
      <c r="I113" s="140" t="s">
        <v>1</v>
      </c>
      <c r="J113" s="140" t="s">
        <v>1</v>
      </c>
      <c r="K113" s="140" t="s">
        <v>1</v>
      </c>
      <c r="L113" s="140" t="s">
        <v>1</v>
      </c>
      <c r="M113" s="140" t="s">
        <v>1</v>
      </c>
      <c r="N113" s="140" t="s">
        <v>1</v>
      </c>
      <c r="O113" s="140" t="s">
        <v>1</v>
      </c>
      <c r="P113" s="176"/>
    </row>
    <row r="114" spans="1:16" ht="97.25" customHeight="1" x14ac:dyDescent="0.3">
      <c r="A114" s="90"/>
      <c r="B114" s="36">
        <v>9.1</v>
      </c>
      <c r="C114" s="3" t="s">
        <v>11</v>
      </c>
      <c r="D114" s="49">
        <f t="shared" ref="D114:D122" si="6">COUNT(E114)*2</f>
        <v>0</v>
      </c>
      <c r="E114" s="43"/>
      <c r="F114" s="35" t="s">
        <v>5</v>
      </c>
      <c r="G114" s="30"/>
      <c r="H114" s="32"/>
      <c r="I114" s="132" t="s">
        <v>0</v>
      </c>
      <c r="J114" s="132" t="s">
        <v>1</v>
      </c>
      <c r="K114" s="132" t="s">
        <v>1</v>
      </c>
      <c r="L114" s="132" t="s">
        <v>1</v>
      </c>
      <c r="M114" s="132" t="s">
        <v>1</v>
      </c>
      <c r="N114" s="132" t="s">
        <v>1</v>
      </c>
      <c r="O114" s="132" t="s">
        <v>1</v>
      </c>
    </row>
    <row r="115" spans="1:16" ht="34.5" customHeight="1" x14ac:dyDescent="0.3">
      <c r="A115" s="90"/>
      <c r="B115" s="36">
        <v>9.1999999999999993</v>
      </c>
      <c r="C115" s="3" t="s">
        <v>10</v>
      </c>
      <c r="D115" s="49">
        <f t="shared" si="6"/>
        <v>0</v>
      </c>
      <c r="E115" s="50"/>
      <c r="F115" s="35" t="s">
        <v>4</v>
      </c>
      <c r="G115" s="30"/>
      <c r="H115" s="32"/>
      <c r="I115" s="132" t="s">
        <v>0</v>
      </c>
      <c r="J115" s="132" t="s">
        <v>1</v>
      </c>
      <c r="K115" s="132" t="s">
        <v>1</v>
      </c>
      <c r="L115" s="132" t="s">
        <v>1</v>
      </c>
      <c r="M115" s="132" t="s">
        <v>1</v>
      </c>
      <c r="N115" s="132" t="s">
        <v>1</v>
      </c>
      <c r="O115" s="132" t="s">
        <v>1</v>
      </c>
    </row>
    <row r="116" spans="1:16" ht="73.5" customHeight="1" x14ac:dyDescent="0.3">
      <c r="A116" s="90"/>
      <c r="B116" s="36">
        <v>9.3000000000000007</v>
      </c>
      <c r="C116" s="3" t="s">
        <v>372</v>
      </c>
      <c r="D116" s="49">
        <f t="shared" si="6"/>
        <v>0</v>
      </c>
      <c r="E116" s="50"/>
      <c r="F116" s="21" t="s">
        <v>9</v>
      </c>
      <c r="G116" s="30"/>
      <c r="H116" s="32"/>
      <c r="I116" s="132" t="s">
        <v>1</v>
      </c>
      <c r="J116" s="132" t="s">
        <v>1</v>
      </c>
      <c r="K116" s="132" t="s">
        <v>1</v>
      </c>
      <c r="L116" s="132" t="s">
        <v>1</v>
      </c>
      <c r="M116" s="132" t="s">
        <v>1</v>
      </c>
      <c r="N116" s="132" t="s">
        <v>1</v>
      </c>
      <c r="O116" s="132" t="s">
        <v>1</v>
      </c>
    </row>
    <row r="117" spans="1:16" ht="38.75" customHeight="1" x14ac:dyDescent="0.3">
      <c r="A117" s="4"/>
      <c r="B117" s="36">
        <v>9.4</v>
      </c>
      <c r="C117" s="3" t="s">
        <v>8</v>
      </c>
      <c r="D117" s="49">
        <f t="shared" si="6"/>
        <v>0</v>
      </c>
      <c r="E117" s="50"/>
      <c r="F117" s="21" t="s">
        <v>7</v>
      </c>
      <c r="G117" s="30"/>
      <c r="H117" s="32"/>
      <c r="I117" s="132" t="s">
        <v>0</v>
      </c>
      <c r="J117" s="132" t="s">
        <v>1</v>
      </c>
      <c r="K117" s="132" t="s">
        <v>1</v>
      </c>
      <c r="L117" s="132" t="s">
        <v>1</v>
      </c>
      <c r="M117" s="132" t="s">
        <v>1</v>
      </c>
      <c r="N117" s="132" t="s">
        <v>1</v>
      </c>
      <c r="O117" s="132" t="s">
        <v>1</v>
      </c>
      <c r="P117" s="17"/>
    </row>
    <row r="118" spans="1:16" ht="26" customHeight="1" x14ac:dyDescent="0.3">
      <c r="A118" s="4"/>
      <c r="B118" s="36">
        <v>9.5</v>
      </c>
      <c r="C118" s="3" t="s">
        <v>6</v>
      </c>
      <c r="D118" s="49">
        <f t="shared" si="6"/>
        <v>0</v>
      </c>
      <c r="E118" s="50"/>
      <c r="F118" s="29" t="s">
        <v>5</v>
      </c>
      <c r="G118" s="30"/>
      <c r="H118" s="32"/>
      <c r="I118" s="132" t="s">
        <v>0</v>
      </c>
      <c r="J118" s="132" t="s">
        <v>1</v>
      </c>
      <c r="K118" s="132" t="s">
        <v>1</v>
      </c>
      <c r="L118" s="132" t="s">
        <v>1</v>
      </c>
      <c r="M118" s="132" t="s">
        <v>1</v>
      </c>
      <c r="N118" s="132" t="s">
        <v>1</v>
      </c>
      <c r="O118" s="132" t="s">
        <v>1</v>
      </c>
      <c r="P118" s="17"/>
    </row>
    <row r="119" spans="1:16" ht="39.65" customHeight="1" x14ac:dyDescent="0.3">
      <c r="A119" s="4"/>
      <c r="B119" s="36">
        <v>9.6</v>
      </c>
      <c r="C119" s="3" t="s">
        <v>3</v>
      </c>
      <c r="D119" s="49">
        <f t="shared" si="6"/>
        <v>0</v>
      </c>
      <c r="E119" s="50"/>
      <c r="F119" s="146" t="s">
        <v>2</v>
      </c>
      <c r="G119" s="30"/>
      <c r="H119" s="32"/>
      <c r="I119" s="132" t="s">
        <v>0</v>
      </c>
      <c r="J119" s="132" t="s">
        <v>1</v>
      </c>
      <c r="K119" s="132" t="s">
        <v>0</v>
      </c>
      <c r="L119" s="132" t="s">
        <v>0</v>
      </c>
      <c r="M119" s="132" t="s">
        <v>0</v>
      </c>
      <c r="N119" s="132" t="s">
        <v>0</v>
      </c>
      <c r="O119" s="132" t="s">
        <v>0</v>
      </c>
      <c r="P119" s="17"/>
    </row>
    <row r="120" spans="1:16" ht="64.25" customHeight="1" x14ac:dyDescent="0.3">
      <c r="A120" s="90"/>
      <c r="B120" s="36">
        <v>9.6999999999999993</v>
      </c>
      <c r="C120" s="3" t="s">
        <v>77</v>
      </c>
      <c r="D120" s="49">
        <f t="shared" si="6"/>
        <v>0</v>
      </c>
      <c r="E120" s="50"/>
      <c r="F120" s="29" t="s">
        <v>76</v>
      </c>
      <c r="G120" s="30"/>
      <c r="H120" s="226"/>
      <c r="I120" s="132" t="s">
        <v>1</v>
      </c>
      <c r="J120" s="132" t="s">
        <v>0</v>
      </c>
      <c r="K120" s="132" t="s">
        <v>1</v>
      </c>
      <c r="L120" s="132" t="s">
        <v>1</v>
      </c>
      <c r="M120" s="132" t="s">
        <v>1</v>
      </c>
      <c r="N120" s="132" t="s">
        <v>0</v>
      </c>
      <c r="O120" s="132" t="s">
        <v>0</v>
      </c>
    </row>
    <row r="121" spans="1:16" ht="76.25" customHeight="1" x14ac:dyDescent="0.3">
      <c r="A121" s="90"/>
      <c r="B121" s="36">
        <v>9.9</v>
      </c>
      <c r="C121" s="255" t="s">
        <v>300</v>
      </c>
      <c r="D121" s="49">
        <f t="shared" si="6"/>
        <v>0</v>
      </c>
      <c r="E121" s="50"/>
      <c r="F121" s="29" t="s">
        <v>78</v>
      </c>
      <c r="G121" s="30"/>
      <c r="H121" s="226"/>
      <c r="I121" s="132" t="s">
        <v>1</v>
      </c>
      <c r="J121" s="132" t="s">
        <v>1</v>
      </c>
      <c r="K121" s="132" t="s">
        <v>1</v>
      </c>
      <c r="L121" s="132" t="s">
        <v>1</v>
      </c>
      <c r="M121" s="132" t="s">
        <v>1</v>
      </c>
      <c r="N121" s="132" t="s">
        <v>1</v>
      </c>
      <c r="O121" s="132" t="s">
        <v>1</v>
      </c>
    </row>
    <row r="122" spans="1:16" ht="64.25" customHeight="1" x14ac:dyDescent="0.3">
      <c r="A122" s="90"/>
      <c r="B122" s="268">
        <v>9.1</v>
      </c>
      <c r="C122" s="256" t="s">
        <v>272</v>
      </c>
      <c r="D122" s="49">
        <f t="shared" si="6"/>
        <v>0</v>
      </c>
      <c r="E122" s="41"/>
      <c r="F122" s="29"/>
      <c r="G122" s="30"/>
      <c r="H122" s="32"/>
      <c r="I122" s="132" t="s">
        <v>1</v>
      </c>
      <c r="J122" s="132" t="s">
        <v>1</v>
      </c>
      <c r="K122" s="132" t="s">
        <v>1</v>
      </c>
      <c r="L122" s="132" t="s">
        <v>1</v>
      </c>
      <c r="M122" s="132" t="s">
        <v>1</v>
      </c>
      <c r="N122" s="132" t="s">
        <v>1</v>
      </c>
      <c r="O122" s="132" t="s">
        <v>1</v>
      </c>
    </row>
    <row r="123" spans="1:16" s="170" customFormat="1" ht="35.75" customHeight="1" x14ac:dyDescent="0.35">
      <c r="A123" s="91"/>
      <c r="B123" s="190"/>
      <c r="C123" s="195" t="s">
        <v>348</v>
      </c>
      <c r="D123" s="191">
        <f>SUM(D114:D122)</f>
        <v>0</v>
      </c>
      <c r="E123" s="191">
        <f>SUM(E114:E122)</f>
        <v>0</v>
      </c>
      <c r="F123" s="195" t="s">
        <v>167</v>
      </c>
      <c r="G123" s="192" t="str">
        <f>IF(ISERROR(SUM(E123/D123)),"",SUM(E123/D123))</f>
        <v/>
      </c>
      <c r="H123" s="193"/>
      <c r="I123" s="156" t="s">
        <v>1</v>
      </c>
      <c r="J123" s="156" t="s">
        <v>1</v>
      </c>
      <c r="K123" s="156" t="s">
        <v>1</v>
      </c>
      <c r="L123" s="156" t="s">
        <v>1</v>
      </c>
      <c r="M123" s="156" t="s">
        <v>1</v>
      </c>
      <c r="N123" s="156" t="s">
        <v>1</v>
      </c>
      <c r="O123" s="156" t="s">
        <v>1</v>
      </c>
      <c r="P123" s="169"/>
    </row>
    <row r="124" spans="1:16" s="170" customFormat="1" ht="35.75" customHeight="1" x14ac:dyDescent="0.35">
      <c r="A124" s="91"/>
      <c r="B124" s="184"/>
      <c r="C124" s="257"/>
      <c r="D124" s="185"/>
      <c r="E124" s="185"/>
      <c r="F124" s="186"/>
      <c r="G124" s="187"/>
      <c r="H124" s="188"/>
      <c r="I124" s="189"/>
      <c r="J124" s="189"/>
      <c r="K124" s="189"/>
      <c r="L124" s="189"/>
      <c r="M124" s="189"/>
      <c r="N124" s="189"/>
      <c r="O124" s="189"/>
      <c r="P124" s="169"/>
    </row>
    <row r="125" spans="1:16" s="170" customFormat="1" ht="24" customHeight="1" x14ac:dyDescent="0.35">
      <c r="A125" s="91"/>
      <c r="B125" s="84"/>
      <c r="C125" s="262" t="s">
        <v>217</v>
      </c>
      <c r="D125" s="263" t="s">
        <v>149</v>
      </c>
      <c r="E125" s="263" t="s">
        <v>150</v>
      </c>
      <c r="F125" s="264" t="s">
        <v>170</v>
      </c>
      <c r="G125" s="17"/>
      <c r="H125" s="178"/>
      <c r="I125" s="132" t="s">
        <v>1</v>
      </c>
      <c r="J125" s="132" t="s">
        <v>1</v>
      </c>
      <c r="K125" s="132" t="s">
        <v>1</v>
      </c>
      <c r="L125" s="132" t="s">
        <v>1</v>
      </c>
      <c r="M125" s="132" t="s">
        <v>1</v>
      </c>
      <c r="N125" s="132" t="s">
        <v>1</v>
      </c>
      <c r="O125" s="132" t="s">
        <v>1</v>
      </c>
      <c r="P125" s="169"/>
    </row>
    <row r="126" spans="1:16" ht="6.65" customHeight="1" x14ac:dyDescent="0.3">
      <c r="A126" s="17"/>
      <c r="B126" s="17"/>
      <c r="C126" s="258"/>
      <c r="D126" s="217"/>
      <c r="E126" s="217"/>
      <c r="F126" s="218"/>
      <c r="G126" s="17"/>
      <c r="I126" s="132" t="s">
        <v>1</v>
      </c>
      <c r="J126" s="132" t="s">
        <v>1</v>
      </c>
      <c r="K126" s="132" t="s">
        <v>1</v>
      </c>
      <c r="L126" s="132" t="s">
        <v>1</v>
      </c>
      <c r="M126" s="132" t="s">
        <v>1</v>
      </c>
      <c r="N126" s="132" t="s">
        <v>1</v>
      </c>
      <c r="O126" s="132" t="s">
        <v>1</v>
      </c>
      <c r="P126" s="17"/>
    </row>
    <row r="127" spans="1:16" ht="28.25" customHeight="1" x14ac:dyDescent="0.3">
      <c r="C127" s="265" t="str">
        <f>C16</f>
        <v>Section 1 - GENERAL ADMINISTRATIVE OVERSIGHT Total:</v>
      </c>
      <c r="D127" s="219">
        <f>D16</f>
        <v>0</v>
      </c>
      <c r="E127" s="219">
        <f>E16</f>
        <v>0</v>
      </c>
      <c r="F127" s="220" t="str">
        <f>IF(ISERROR(SUM(E127/D127)),"",SUM(E127/D127))</f>
        <v/>
      </c>
      <c r="G127" s="17"/>
      <c r="I127" s="182" t="s">
        <v>1</v>
      </c>
      <c r="J127" s="182" t="s">
        <v>1</v>
      </c>
      <c r="K127" s="182" t="s">
        <v>1</v>
      </c>
      <c r="L127" s="182" t="s">
        <v>1</v>
      </c>
      <c r="M127" s="182" t="s">
        <v>1</v>
      </c>
      <c r="N127" s="182" t="s">
        <v>1</v>
      </c>
      <c r="O127" s="182" t="s">
        <v>1</v>
      </c>
    </row>
    <row r="128" spans="1:16" ht="25.5" customHeight="1" x14ac:dyDescent="0.3">
      <c r="A128" s="17">
        <f>A24</f>
        <v>0</v>
      </c>
      <c r="C128" s="265" t="str">
        <f>C24</f>
        <v>Section 2 - OVERSIGHT OF SPECIALTY PROGRAMS Total:</v>
      </c>
      <c r="D128" s="219">
        <f>D24</f>
        <v>0</v>
      </c>
      <c r="E128" s="219">
        <f>E24</f>
        <v>0</v>
      </c>
      <c r="F128" s="220" t="str">
        <f t="shared" ref="F128:F140" si="7">IF(ISERROR(SUM(E128/D128)),"",SUM(E128/D128))</f>
        <v/>
      </c>
      <c r="G128" s="17"/>
      <c r="H128" s="17"/>
      <c r="I128" s="183" t="s">
        <v>0</v>
      </c>
      <c r="J128" s="183" t="s">
        <v>0</v>
      </c>
      <c r="K128" s="183" t="s">
        <v>0</v>
      </c>
      <c r="L128" s="183" t="s">
        <v>1</v>
      </c>
      <c r="M128" s="183" t="s">
        <v>1</v>
      </c>
      <c r="N128" s="183" t="s">
        <v>0</v>
      </c>
      <c r="O128" s="183" t="s">
        <v>1</v>
      </c>
      <c r="P128" s="17"/>
    </row>
    <row r="129" spans="1:16" ht="17.149999999999999" customHeight="1" x14ac:dyDescent="0.3">
      <c r="C129" s="265" t="str">
        <f>C31</f>
        <v>Section 3 - QUALITY IMPROVEMENT Total:</v>
      </c>
      <c r="D129" s="219">
        <f>D31</f>
        <v>0</v>
      </c>
      <c r="E129" s="219">
        <f>E31</f>
        <v>0</v>
      </c>
      <c r="F129" s="220" t="str">
        <f t="shared" si="7"/>
        <v/>
      </c>
      <c r="G129" s="17" t="s">
        <v>158</v>
      </c>
      <c r="H129" s="17"/>
      <c r="I129" s="182" t="s">
        <v>1</v>
      </c>
      <c r="J129" s="182" t="s">
        <v>1</v>
      </c>
      <c r="K129" s="182" t="s">
        <v>1</v>
      </c>
      <c r="L129" s="182" t="s">
        <v>1</v>
      </c>
      <c r="M129" s="182" t="s">
        <v>1</v>
      </c>
      <c r="N129" s="182" t="s">
        <v>1</v>
      </c>
      <c r="O129" s="182" t="s">
        <v>1</v>
      </c>
    </row>
    <row r="130" spans="1:16" ht="26.15" customHeight="1" x14ac:dyDescent="0.3">
      <c r="C130" s="265" t="str">
        <f>C37</f>
        <v>Section 4 - CUSTOMER SERVICES/ACCESS TO CARE Total:</v>
      </c>
      <c r="D130" s="219">
        <f>D37</f>
        <v>0</v>
      </c>
      <c r="E130" s="219">
        <f>E37</f>
        <v>0</v>
      </c>
      <c r="F130" s="220" t="str">
        <f t="shared" si="7"/>
        <v/>
      </c>
      <c r="G130" s="17"/>
      <c r="H130" s="17"/>
      <c r="I130" s="182" t="s">
        <v>1</v>
      </c>
      <c r="J130" s="182" t="s">
        <v>1</v>
      </c>
      <c r="K130" s="182" t="s">
        <v>1</v>
      </c>
      <c r="L130" s="182" t="s">
        <v>1</v>
      </c>
      <c r="M130" s="182" t="s">
        <v>1</v>
      </c>
      <c r="N130" s="182" t="s">
        <v>1</v>
      </c>
      <c r="O130" s="182" t="s">
        <v>1</v>
      </c>
    </row>
    <row r="131" spans="1:16" ht="17.149999999999999" customHeight="1" x14ac:dyDescent="0.3">
      <c r="C131" s="266" t="str">
        <f>C44</f>
        <v>Section 5 - FACILITY &amp; MAINTENANCE Total:</v>
      </c>
      <c r="D131" s="219">
        <f>D44</f>
        <v>0</v>
      </c>
      <c r="E131" s="219">
        <f>E44</f>
        <v>0</v>
      </c>
      <c r="F131" s="220" t="str">
        <f t="shared" si="7"/>
        <v/>
      </c>
      <c r="G131" s="17"/>
      <c r="H131" s="17"/>
      <c r="I131" s="182" t="s">
        <v>1</v>
      </c>
      <c r="J131" s="182" t="s">
        <v>1</v>
      </c>
      <c r="K131" s="182" t="s">
        <v>1</v>
      </c>
      <c r="L131" s="182" t="s">
        <v>0</v>
      </c>
      <c r="M131" s="182" t="s">
        <v>0</v>
      </c>
      <c r="N131" s="182" t="s">
        <v>1</v>
      </c>
      <c r="O131" s="182" t="s">
        <v>0</v>
      </c>
    </row>
    <row r="132" spans="1:16" ht="17.149999999999999" customHeight="1" x14ac:dyDescent="0.3">
      <c r="C132" s="266" t="str">
        <f>C50</f>
        <v>Section  6 - MEDICATION MANAGEMENT Total:</v>
      </c>
      <c r="D132" s="219">
        <f>D50</f>
        <v>0</v>
      </c>
      <c r="E132" s="219">
        <f>E50</f>
        <v>0</v>
      </c>
      <c r="F132" s="220" t="str">
        <f t="shared" si="7"/>
        <v/>
      </c>
      <c r="G132" s="17"/>
      <c r="H132" s="17"/>
      <c r="I132" s="182" t="s">
        <v>1</v>
      </c>
      <c r="J132" s="182" t="s">
        <v>1</v>
      </c>
      <c r="K132" s="182" t="s">
        <v>1</v>
      </c>
      <c r="L132" s="182" t="s">
        <v>1</v>
      </c>
      <c r="M132" s="182" t="s">
        <v>1</v>
      </c>
      <c r="N132" s="182" t="s">
        <v>1</v>
      </c>
      <c r="O132" s="182" t="s">
        <v>1</v>
      </c>
    </row>
    <row r="133" spans="1:16" ht="17.149999999999999" customHeight="1" x14ac:dyDescent="0.3">
      <c r="C133" s="266" t="str">
        <f>C58</f>
        <v>Section 7 - EMERGENCY RESPONSE Total:</v>
      </c>
      <c r="D133" s="219">
        <f>D58</f>
        <v>0</v>
      </c>
      <c r="E133" s="219">
        <f>E58</f>
        <v>0</v>
      </c>
      <c r="F133" s="220" t="str">
        <f t="shared" si="7"/>
        <v/>
      </c>
      <c r="G133" s="17"/>
      <c r="H133" s="17"/>
      <c r="I133" s="182" t="s">
        <v>1</v>
      </c>
      <c r="J133" s="182" t="s">
        <v>1</v>
      </c>
      <c r="K133" s="182" t="s">
        <v>1</v>
      </c>
      <c r="L133" s="182" t="s">
        <v>0</v>
      </c>
      <c r="M133" s="182" t="s">
        <v>0</v>
      </c>
      <c r="N133" s="182" t="s">
        <v>0</v>
      </c>
      <c r="O133" s="182" t="s">
        <v>0</v>
      </c>
    </row>
    <row r="134" spans="1:16" ht="23.75" customHeight="1" x14ac:dyDescent="0.3">
      <c r="C134" s="267" t="str">
        <f>C71</f>
        <v>Section 8A - DIRECT CARE STAFF TRAINING REQUIREMENTS Total:</v>
      </c>
      <c r="D134" s="219">
        <f>D71</f>
        <v>0</v>
      </c>
      <c r="E134" s="219">
        <f>E71</f>
        <v>0</v>
      </c>
      <c r="F134" s="221" t="str">
        <f t="shared" si="7"/>
        <v/>
      </c>
      <c r="G134" s="17"/>
      <c r="H134" s="17"/>
      <c r="I134" s="182" t="s">
        <v>1</v>
      </c>
      <c r="J134" s="182" t="s">
        <v>1</v>
      </c>
      <c r="K134" s="182" t="s">
        <v>1</v>
      </c>
      <c r="L134" s="182" t="s">
        <v>1</v>
      </c>
      <c r="M134" s="182" t="s">
        <v>1</v>
      </c>
      <c r="N134" s="182" t="s">
        <v>1</v>
      </c>
      <c r="O134" s="182" t="s">
        <v>1</v>
      </c>
    </row>
    <row r="135" spans="1:16" ht="23.75" customHeight="1" x14ac:dyDescent="0.3">
      <c r="C135" s="267" t="str">
        <f>C81</f>
        <v>Section 8B - TRAINING REQUIREMENTS 
FOR SPECIALIZED RESIDENTIAL Total:</v>
      </c>
      <c r="D135" s="219">
        <f>D81</f>
        <v>0</v>
      </c>
      <c r="E135" s="219">
        <f>E81</f>
        <v>0</v>
      </c>
      <c r="F135" s="221" t="str">
        <f t="shared" si="7"/>
        <v/>
      </c>
      <c r="G135" s="17"/>
      <c r="H135" s="17"/>
      <c r="I135" s="182" t="s">
        <v>1</v>
      </c>
      <c r="J135" s="182" t="s">
        <v>0</v>
      </c>
      <c r="K135" s="182" t="s">
        <v>1</v>
      </c>
      <c r="L135" s="182" t="s">
        <v>0</v>
      </c>
      <c r="M135" s="182" t="s">
        <v>0</v>
      </c>
      <c r="N135" s="182" t="s">
        <v>0</v>
      </c>
      <c r="O135" s="182" t="s">
        <v>0</v>
      </c>
    </row>
    <row r="136" spans="1:16" ht="23.75" customHeight="1" x14ac:dyDescent="0.3">
      <c r="A136" s="17">
        <f>A87</f>
        <v>0</v>
      </c>
      <c r="C136" s="267" t="str">
        <f>C87</f>
        <v>Section 8C - TRAINING REQUIREMENTS
FOR CHILDREN'S DIAGNOSTIC Total:</v>
      </c>
      <c r="D136" s="219">
        <f>D87</f>
        <v>0</v>
      </c>
      <c r="E136" s="219">
        <f>E87</f>
        <v>0</v>
      </c>
      <c r="F136" s="221" t="str">
        <f t="shared" si="7"/>
        <v/>
      </c>
      <c r="G136" s="17"/>
      <c r="H136" s="17"/>
      <c r="I136" s="183" t="s">
        <v>0</v>
      </c>
      <c r="J136" s="183" t="s">
        <v>0</v>
      </c>
      <c r="K136" s="183" t="s">
        <v>0</v>
      </c>
      <c r="L136" s="183" t="s">
        <v>1</v>
      </c>
      <c r="M136" s="183" t="s">
        <v>0</v>
      </c>
      <c r="N136" s="183" t="s">
        <v>0</v>
      </c>
      <c r="O136" s="183" t="s">
        <v>0</v>
      </c>
      <c r="P136" s="17"/>
    </row>
    <row r="137" spans="1:16" ht="23.75" customHeight="1" x14ac:dyDescent="0.3">
      <c r="A137" s="17">
        <f>A94</f>
        <v>0</v>
      </c>
      <c r="C137" s="267" t="str">
        <f>C94</f>
        <v>Section 8D - TRAINING REQUIREMENTS 
FOR HOME-BASED SERVICES Total:</v>
      </c>
      <c r="D137" s="219">
        <f>D94</f>
        <v>0</v>
      </c>
      <c r="E137" s="219">
        <f>E94</f>
        <v>0</v>
      </c>
      <c r="F137" s="221" t="str">
        <f t="shared" si="7"/>
        <v/>
      </c>
      <c r="G137" s="17"/>
      <c r="H137" s="17"/>
      <c r="I137" s="183" t="s">
        <v>0</v>
      </c>
      <c r="J137" s="183" t="s">
        <v>0</v>
      </c>
      <c r="K137" s="183" t="s">
        <v>0</v>
      </c>
      <c r="L137" s="183" t="s">
        <v>1</v>
      </c>
      <c r="M137" s="183" t="s">
        <v>0</v>
      </c>
      <c r="N137" s="183" t="s">
        <v>0</v>
      </c>
      <c r="O137" s="183" t="s">
        <v>0</v>
      </c>
      <c r="P137" s="17"/>
    </row>
    <row r="138" spans="1:16" ht="35.15" customHeight="1" x14ac:dyDescent="0.3">
      <c r="A138" s="17">
        <f>A105</f>
        <v>0</v>
      </c>
      <c r="C138" s="267" t="str">
        <f>C105</f>
        <v>Section 8E - TRAINING AND SPECIALTY REQUIREMENTS FOR 
SUBSTANCE ABUSE PROGRAMS Total:</v>
      </c>
      <c r="D138" s="219">
        <f>D105</f>
        <v>0</v>
      </c>
      <c r="E138" s="219">
        <f>E105</f>
        <v>0</v>
      </c>
      <c r="F138" s="221" t="str">
        <f t="shared" si="7"/>
        <v/>
      </c>
      <c r="G138" s="17"/>
      <c r="H138" s="17"/>
      <c r="I138" s="183" t="s">
        <v>0</v>
      </c>
      <c r="J138" s="183" t="s">
        <v>0</v>
      </c>
      <c r="K138" s="183" t="s">
        <v>0</v>
      </c>
      <c r="L138" s="183" t="s">
        <v>0</v>
      </c>
      <c r="M138" s="183" t="s">
        <v>0</v>
      </c>
      <c r="N138" s="183" t="s">
        <v>1</v>
      </c>
      <c r="O138" s="183" t="s">
        <v>1</v>
      </c>
      <c r="P138" s="17"/>
    </row>
    <row r="139" spans="1:16" ht="25.25" customHeight="1" x14ac:dyDescent="0.3">
      <c r="A139" s="17">
        <f>A112</f>
        <v>0</v>
      </c>
      <c r="C139" s="267" t="str">
        <f>C112</f>
        <v>Section 8F - OTHER SPECIALTY TRAINING REQUIREMENTS Total:</v>
      </c>
      <c r="D139" s="219">
        <f>D112</f>
        <v>0</v>
      </c>
      <c r="E139" s="219">
        <f>E112</f>
        <v>0</v>
      </c>
      <c r="F139" s="221" t="str">
        <f t="shared" si="7"/>
        <v/>
      </c>
      <c r="G139" s="17"/>
      <c r="H139" s="17"/>
      <c r="I139" s="182" t="s">
        <v>0</v>
      </c>
      <c r="J139" s="182" t="s">
        <v>0</v>
      </c>
      <c r="K139" s="182" t="s">
        <v>0</v>
      </c>
      <c r="L139" s="182" t="s">
        <v>1</v>
      </c>
      <c r="M139" s="182" t="s">
        <v>0</v>
      </c>
      <c r="N139" s="182" t="s">
        <v>1</v>
      </c>
      <c r="O139" s="182" t="s">
        <v>1</v>
      </c>
      <c r="P139" s="17"/>
    </row>
    <row r="140" spans="1:16" ht="16.5" customHeight="1" x14ac:dyDescent="0.3">
      <c r="A140" s="17"/>
      <c r="C140" s="259" t="s">
        <v>368</v>
      </c>
      <c r="D140" s="219">
        <f>SUM(D134:D139)</f>
        <v>0</v>
      </c>
      <c r="E140" s="219">
        <f>SUM(E134:E139)</f>
        <v>0</v>
      </c>
      <c r="F140" s="220" t="str">
        <f t="shared" si="7"/>
        <v/>
      </c>
      <c r="G140" s="17"/>
      <c r="H140" s="17"/>
      <c r="I140" s="182" t="s">
        <v>1</v>
      </c>
      <c r="J140" s="182" t="s">
        <v>1</v>
      </c>
      <c r="K140" s="182" t="s">
        <v>1</v>
      </c>
      <c r="L140" s="182" t="s">
        <v>1</v>
      </c>
      <c r="M140" s="182" t="s">
        <v>1</v>
      </c>
      <c r="N140" s="182" t="s">
        <v>1</v>
      </c>
      <c r="O140" s="182" t="s">
        <v>1</v>
      </c>
      <c r="P140" s="17"/>
    </row>
    <row r="141" spans="1:16" ht="25.5" customHeight="1" x14ac:dyDescent="0.3">
      <c r="C141" s="265" t="str">
        <f>C123</f>
        <v>Section  9 - CREDENTIALING AND 
PERSONNEL MANAGEMENT REQUIREMENTS Total:</v>
      </c>
      <c r="D141" s="222">
        <f>D123</f>
        <v>0</v>
      </c>
      <c r="E141" s="222">
        <f>E123</f>
        <v>0</v>
      </c>
      <c r="F141" s="220" t="str">
        <f>IF(ISERROR(SUM(E141/D141)),"",SUM(E141/D141))</f>
        <v/>
      </c>
      <c r="G141" s="17"/>
      <c r="H141" s="17"/>
      <c r="I141" s="182" t="s">
        <v>1</v>
      </c>
      <c r="J141" s="182" t="s">
        <v>1</v>
      </c>
      <c r="K141" s="182" t="s">
        <v>1</v>
      </c>
      <c r="L141" s="182" t="s">
        <v>1</v>
      </c>
      <c r="M141" s="182" t="s">
        <v>1</v>
      </c>
      <c r="N141" s="182" t="s">
        <v>1</v>
      </c>
      <c r="O141" s="182" t="s">
        <v>1</v>
      </c>
    </row>
    <row r="142" spans="1:16" ht="20" customHeight="1" x14ac:dyDescent="0.3">
      <c r="C142" s="260" t="s">
        <v>171</v>
      </c>
      <c r="D142" s="223">
        <f>SUM(D127:D139)</f>
        <v>0</v>
      </c>
      <c r="E142" s="223">
        <f>SUM(D141:E141,D139,D127:E139)</f>
        <v>0</v>
      </c>
      <c r="F142" s="224" t="str">
        <f>IF(ISERROR(SUM(E142/D142)),"",SUM(E142/D142))</f>
        <v/>
      </c>
      <c r="G142" s="17"/>
      <c r="H142" s="17"/>
      <c r="I142" s="182" t="s">
        <v>1</v>
      </c>
      <c r="J142" s="182" t="s">
        <v>1</v>
      </c>
      <c r="K142" s="182" t="s">
        <v>1</v>
      </c>
      <c r="L142" s="182" t="s">
        <v>1</v>
      </c>
      <c r="M142" s="182" t="s">
        <v>1</v>
      </c>
      <c r="N142" s="182" t="s">
        <v>1</v>
      </c>
      <c r="O142" s="182" t="s">
        <v>1</v>
      </c>
    </row>
    <row r="143" spans="1:16" s="178" customFormat="1" x14ac:dyDescent="0.35">
      <c r="A143" s="58"/>
      <c r="B143" s="58"/>
      <c r="C143" s="261"/>
      <c r="D143" s="39"/>
      <c r="E143" s="39"/>
      <c r="F143" s="149"/>
      <c r="G143" s="17"/>
      <c r="I143" s="182"/>
      <c r="J143" s="182"/>
      <c r="K143" s="182"/>
      <c r="L143" s="182"/>
      <c r="M143" s="182"/>
      <c r="N143" s="182"/>
      <c r="O143" s="182"/>
      <c r="P143" s="179"/>
    </row>
  </sheetData>
  <sheetProtection formatCells="0" formatColumns="0" formatRows="0" insertRows="0" sort="0" autoFilter="0"/>
  <autoFilter ref="A6:O142"/>
  <mergeCells count="6">
    <mergeCell ref="B83:H83"/>
    <mergeCell ref="A1:B1"/>
    <mergeCell ref="E1:H5"/>
    <mergeCell ref="A2:B2"/>
    <mergeCell ref="A3:B3"/>
    <mergeCell ref="A4:B4"/>
  </mergeCells>
  <conditionalFormatting sqref="D16:E16 D30 D39:D43 D49 D8:D15 D96:D104 D120:D122">
    <cfRule type="cellIs" dxfId="25" priority="26" stopIfTrue="1" operator="equal">
      <formula>0</formula>
    </cfRule>
  </conditionalFormatting>
  <conditionalFormatting sqref="D24:E24">
    <cfRule type="cellIs" dxfId="24" priority="25" stopIfTrue="1" operator="equal">
      <formula>0</formula>
    </cfRule>
  </conditionalFormatting>
  <conditionalFormatting sqref="D31:E31">
    <cfRule type="cellIs" dxfId="23" priority="24" stopIfTrue="1" operator="equal">
      <formula>0</formula>
    </cfRule>
  </conditionalFormatting>
  <conditionalFormatting sqref="D37:E37">
    <cfRule type="cellIs" dxfId="22" priority="23" stopIfTrue="1" operator="equal">
      <formula>0</formula>
    </cfRule>
  </conditionalFormatting>
  <conditionalFormatting sqref="D44:E44">
    <cfRule type="cellIs" dxfId="21" priority="22" stopIfTrue="1" operator="equal">
      <formula>0</formula>
    </cfRule>
  </conditionalFormatting>
  <conditionalFormatting sqref="D71:E71">
    <cfRule type="cellIs" dxfId="20" priority="21" stopIfTrue="1" operator="equal">
      <formula>0</formula>
    </cfRule>
  </conditionalFormatting>
  <conditionalFormatting sqref="D81:E81">
    <cfRule type="cellIs" dxfId="19" priority="20" stopIfTrue="1" operator="equal">
      <formula>0</formula>
    </cfRule>
  </conditionalFormatting>
  <conditionalFormatting sqref="D114">
    <cfRule type="cellIs" dxfId="18" priority="19" stopIfTrue="1" operator="equal">
      <formula>0</formula>
    </cfRule>
  </conditionalFormatting>
  <conditionalFormatting sqref="D18:D23">
    <cfRule type="cellIs" dxfId="17" priority="18" stopIfTrue="1" operator="equal">
      <formula>0</formula>
    </cfRule>
  </conditionalFormatting>
  <conditionalFormatting sqref="D26:D29">
    <cfRule type="cellIs" dxfId="16" priority="17" stopIfTrue="1" operator="equal">
      <formula>0</formula>
    </cfRule>
  </conditionalFormatting>
  <conditionalFormatting sqref="D33:D36">
    <cfRule type="cellIs" dxfId="15" priority="16" stopIfTrue="1" operator="equal">
      <formula>0</formula>
    </cfRule>
  </conditionalFormatting>
  <conditionalFormatting sqref="D46:D48">
    <cfRule type="cellIs" dxfId="14" priority="15" stopIfTrue="1" operator="equal">
      <formula>0</formula>
    </cfRule>
  </conditionalFormatting>
  <conditionalFormatting sqref="D50:E50">
    <cfRule type="cellIs" dxfId="13" priority="14" stopIfTrue="1" operator="equal">
      <formula>0</formula>
    </cfRule>
  </conditionalFormatting>
  <conditionalFormatting sqref="D52:D57">
    <cfRule type="cellIs" dxfId="12" priority="13" stopIfTrue="1" operator="equal">
      <formula>0</formula>
    </cfRule>
  </conditionalFormatting>
  <conditionalFormatting sqref="D58:E58">
    <cfRule type="cellIs" dxfId="11" priority="12" stopIfTrue="1" operator="equal">
      <formula>0</formula>
    </cfRule>
  </conditionalFormatting>
  <conditionalFormatting sqref="D123:E124">
    <cfRule type="cellIs" dxfId="10" priority="11" stopIfTrue="1" operator="equal">
      <formula>0</formula>
    </cfRule>
  </conditionalFormatting>
  <conditionalFormatting sqref="D61:D70">
    <cfRule type="cellIs" dxfId="9" priority="10" stopIfTrue="1" operator="equal">
      <formula>0</formula>
    </cfRule>
  </conditionalFormatting>
  <conditionalFormatting sqref="D74:D80">
    <cfRule type="cellIs" dxfId="8" priority="9" stopIfTrue="1" operator="equal">
      <formula>0</formula>
    </cfRule>
  </conditionalFormatting>
  <conditionalFormatting sqref="D87:E87">
    <cfRule type="cellIs" dxfId="7" priority="8" stopIfTrue="1" operator="equal">
      <formula>0</formula>
    </cfRule>
  </conditionalFormatting>
  <conditionalFormatting sqref="D84:D86">
    <cfRule type="cellIs" dxfId="6" priority="7" stopIfTrue="1" operator="equal">
      <formula>0</formula>
    </cfRule>
  </conditionalFormatting>
  <conditionalFormatting sqref="D89:D93">
    <cfRule type="cellIs" dxfId="5" priority="6" stopIfTrue="1" operator="equal">
      <formula>0</formula>
    </cfRule>
  </conditionalFormatting>
  <conditionalFormatting sqref="D94:E94">
    <cfRule type="cellIs" dxfId="4" priority="5" stopIfTrue="1" operator="equal">
      <formula>0</formula>
    </cfRule>
  </conditionalFormatting>
  <conditionalFormatting sqref="D105:E105">
    <cfRule type="cellIs" dxfId="3" priority="4" stopIfTrue="1" operator="equal">
      <formula>0</formula>
    </cfRule>
  </conditionalFormatting>
  <conditionalFormatting sqref="D107:D111">
    <cfRule type="cellIs" dxfId="2" priority="3" stopIfTrue="1" operator="equal">
      <formula>0</formula>
    </cfRule>
  </conditionalFormatting>
  <conditionalFormatting sqref="D112:E112">
    <cfRule type="cellIs" dxfId="1" priority="2" stopIfTrue="1" operator="equal">
      <formula>0</formula>
    </cfRule>
  </conditionalFormatting>
  <conditionalFormatting sqref="D115:D119">
    <cfRule type="cellIs" dxfId="0" priority="1" stopIfTrue="1" operator="equal">
      <formula>0</formula>
    </cfRule>
  </conditionalFormatting>
  <dataValidations count="2">
    <dataValidation type="whole" allowBlank="1" showInputMessage="1" showErrorMessage="1" errorTitle="Enter 0, 1, or 2" error="If N/A, note that in the comments and leave the score boxes blank." sqref="D89:E93 D59:E70 D84:E86 D32:E36 D51:E57 D18:E23 D74:E80 E25 D106:E111 D95:E104 D26:E30 D45:E49 D38:E43 D8:D15 D114:E122">
      <formula1>0</formula1>
      <formula2>2</formula2>
    </dataValidation>
    <dataValidation type="whole" allowBlank="1" showErrorMessage="1" errorTitle="Enter 0, 1, or 2" error="_x000a_If N/A, note this in the comments and leave the score boxes blank." sqref="E8:E15">
      <formula1>0</formula1>
      <formula2>2</formula2>
    </dataValidation>
  </dataValidations>
  <printOptions horizontalCentered="1"/>
  <pageMargins left="0.2" right="0.2" top="0.75" bottom="0.75" header="0.3" footer="0.3"/>
  <pageSetup scale="90" orientation="landscape" horizontalDpi="4294967295" verticalDpi="4294967295" r:id="rId1"/>
  <headerFooter>
    <oddHeader xml:space="preserve">&amp;C&amp;"Arial,Bold"&amp;9Southwest Michigan Behavioral Health ~ Administrative Site Review Tool ~ Fiscal Year 2014 </oddHeader>
    <oddFooter>&amp;R&amp;6Page &amp;P of &amp;N
v5.30.14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E58"/>
  <sheetViews>
    <sheetView view="pageBreakPreview" topLeftCell="A55" zoomScale="120" zoomScaleNormal="130" zoomScaleSheetLayoutView="120" workbookViewId="0">
      <selection activeCell="D55" sqref="D55"/>
    </sheetView>
  </sheetViews>
  <sheetFormatPr defaultColWidth="9.08984375" defaultRowHeight="14.5" x14ac:dyDescent="0.35"/>
  <cols>
    <col min="1" max="1" width="1.453125" style="269" customWidth="1"/>
    <col min="2" max="2" width="5.6328125" style="421" customWidth="1"/>
    <col min="3" max="3" width="70.08984375" style="269" customWidth="1"/>
    <col min="4" max="4" width="72.08984375" style="391" customWidth="1"/>
    <col min="5" max="239" width="9.36328125" style="272" customWidth="1"/>
    <col min="240" max="16384" width="9.08984375" style="271"/>
  </cols>
  <sheetData>
    <row r="1" spans="1:239" ht="41" customHeight="1" x14ac:dyDescent="0.35">
      <c r="A1" s="270"/>
      <c r="B1" s="270"/>
      <c r="C1" s="374" t="s">
        <v>237</v>
      </c>
      <c r="D1" s="375" t="s">
        <v>296</v>
      </c>
    </row>
    <row r="2" spans="1:239" s="274" customFormat="1" ht="14.75" customHeight="1" x14ac:dyDescent="0.35">
      <c r="A2" s="273" t="s">
        <v>306</v>
      </c>
      <c r="B2" s="417"/>
      <c r="C2" s="376"/>
      <c r="D2" s="377"/>
    </row>
    <row r="3" spans="1:239" ht="86.25" customHeight="1" x14ac:dyDescent="0.35">
      <c r="A3" s="275"/>
      <c r="B3" s="418">
        <v>1.1000000000000001</v>
      </c>
      <c r="C3" s="298" t="s">
        <v>443</v>
      </c>
      <c r="D3" s="378" t="s">
        <v>516</v>
      </c>
    </row>
    <row r="4" spans="1:239" ht="78.75" customHeight="1" x14ac:dyDescent="0.35">
      <c r="A4" s="275"/>
      <c r="B4" s="418">
        <v>1.2</v>
      </c>
      <c r="C4" s="298" t="s">
        <v>444</v>
      </c>
      <c r="D4" s="378" t="s">
        <v>517</v>
      </c>
    </row>
    <row r="5" spans="1:239" s="380" customFormat="1" ht="93" customHeight="1" x14ac:dyDescent="0.35">
      <c r="A5" s="275"/>
      <c r="B5" s="418">
        <v>1.3</v>
      </c>
      <c r="C5" s="298" t="s">
        <v>219</v>
      </c>
      <c r="D5" s="378" t="s">
        <v>457</v>
      </c>
      <c r="E5" s="379"/>
      <c r="F5" s="379"/>
      <c r="G5" s="379"/>
      <c r="H5" s="379"/>
      <c r="I5" s="379"/>
      <c r="J5" s="379"/>
      <c r="K5" s="379"/>
      <c r="L5" s="379"/>
      <c r="M5" s="379"/>
      <c r="N5" s="379"/>
      <c r="O5" s="379"/>
      <c r="P5" s="379"/>
      <c r="Q5" s="379"/>
      <c r="R5" s="379"/>
      <c r="S5" s="379"/>
      <c r="T5" s="379"/>
      <c r="U5" s="379"/>
      <c r="V5" s="379"/>
      <c r="W5" s="379"/>
      <c r="X5" s="379"/>
      <c r="Y5" s="379"/>
      <c r="Z5" s="379"/>
      <c r="AA5" s="379"/>
      <c r="AB5" s="379"/>
      <c r="AC5" s="379"/>
      <c r="AD5" s="379"/>
      <c r="AE5" s="379"/>
      <c r="AF5" s="379"/>
      <c r="AG5" s="379"/>
      <c r="AH5" s="379"/>
      <c r="AI5" s="379"/>
      <c r="AJ5" s="379"/>
      <c r="AK5" s="379"/>
      <c r="AL5" s="379"/>
      <c r="AM5" s="379"/>
      <c r="AN5" s="379"/>
      <c r="AO5" s="379"/>
      <c r="AP5" s="379"/>
      <c r="AQ5" s="379"/>
      <c r="AR5" s="379"/>
      <c r="AS5" s="379"/>
      <c r="AT5" s="379"/>
      <c r="AU5" s="379"/>
      <c r="AV5" s="379"/>
      <c r="AW5" s="379"/>
      <c r="AX5" s="379"/>
      <c r="AY5" s="379"/>
      <c r="AZ5" s="379"/>
      <c r="BA5" s="379"/>
      <c r="BB5" s="379"/>
      <c r="BC5" s="379"/>
      <c r="BD5" s="379"/>
      <c r="BE5" s="379"/>
      <c r="BF5" s="379"/>
      <c r="BG5" s="379"/>
      <c r="BH5" s="379"/>
      <c r="BI5" s="379"/>
      <c r="BJ5" s="379"/>
      <c r="BK5" s="379"/>
      <c r="BL5" s="379"/>
      <c r="BM5" s="379"/>
      <c r="BN5" s="379"/>
      <c r="BO5" s="379"/>
      <c r="BP5" s="379"/>
      <c r="BQ5" s="379"/>
      <c r="BR5" s="379"/>
      <c r="BS5" s="379"/>
      <c r="BT5" s="379"/>
      <c r="BU5" s="379"/>
      <c r="BV5" s="379"/>
      <c r="BW5" s="379"/>
      <c r="BX5" s="379"/>
      <c r="BY5" s="379"/>
      <c r="BZ5" s="379"/>
      <c r="CA5" s="379"/>
      <c r="CB5" s="379"/>
      <c r="CC5" s="379"/>
      <c r="CD5" s="379"/>
      <c r="CE5" s="379"/>
      <c r="CF5" s="379"/>
      <c r="CG5" s="379"/>
      <c r="CH5" s="379"/>
      <c r="CI5" s="379"/>
      <c r="CJ5" s="379"/>
      <c r="CK5" s="379"/>
      <c r="CL5" s="379"/>
      <c r="CM5" s="379"/>
      <c r="CN5" s="379"/>
      <c r="CO5" s="379"/>
      <c r="CP5" s="379"/>
      <c r="CQ5" s="379"/>
      <c r="CR5" s="379"/>
      <c r="CS5" s="379"/>
      <c r="CT5" s="379"/>
      <c r="CU5" s="379"/>
      <c r="CV5" s="379"/>
      <c r="CW5" s="379"/>
      <c r="CX5" s="379"/>
      <c r="CY5" s="379"/>
      <c r="CZ5" s="379"/>
      <c r="DA5" s="379"/>
      <c r="DB5" s="379"/>
      <c r="DC5" s="379"/>
      <c r="DD5" s="379"/>
      <c r="DE5" s="379"/>
      <c r="DF5" s="379"/>
      <c r="DG5" s="379"/>
      <c r="DH5" s="379"/>
      <c r="DI5" s="379"/>
      <c r="DJ5" s="379"/>
      <c r="DK5" s="379"/>
      <c r="DL5" s="379"/>
      <c r="DM5" s="379"/>
      <c r="DN5" s="379"/>
      <c r="DO5" s="379"/>
      <c r="DP5" s="379"/>
      <c r="DQ5" s="379"/>
      <c r="DR5" s="379"/>
      <c r="DS5" s="379"/>
      <c r="DT5" s="379"/>
      <c r="DU5" s="379"/>
      <c r="DV5" s="379"/>
      <c r="DW5" s="379"/>
      <c r="DX5" s="379"/>
      <c r="DY5" s="379"/>
      <c r="DZ5" s="379"/>
      <c r="EA5" s="379"/>
      <c r="EB5" s="379"/>
      <c r="EC5" s="379"/>
      <c r="ED5" s="379"/>
      <c r="EE5" s="379"/>
      <c r="EF5" s="379"/>
      <c r="EG5" s="379"/>
      <c r="EH5" s="379"/>
      <c r="EI5" s="379"/>
      <c r="EJ5" s="379"/>
      <c r="EK5" s="379"/>
      <c r="EL5" s="379"/>
      <c r="EM5" s="379"/>
      <c r="EN5" s="379"/>
      <c r="EO5" s="379"/>
      <c r="EP5" s="379"/>
      <c r="EQ5" s="379"/>
      <c r="ER5" s="379"/>
      <c r="ES5" s="379"/>
      <c r="ET5" s="379"/>
      <c r="EU5" s="379"/>
      <c r="EV5" s="379"/>
      <c r="EW5" s="379"/>
      <c r="EX5" s="379"/>
      <c r="EY5" s="379"/>
      <c r="EZ5" s="379"/>
      <c r="FA5" s="379"/>
      <c r="FB5" s="379"/>
      <c r="FC5" s="379"/>
      <c r="FD5" s="379"/>
      <c r="FE5" s="379"/>
      <c r="FF5" s="379"/>
      <c r="FG5" s="379"/>
      <c r="FH5" s="379"/>
      <c r="FI5" s="379"/>
      <c r="FJ5" s="379"/>
      <c r="FK5" s="379"/>
      <c r="FL5" s="379"/>
      <c r="FM5" s="379"/>
      <c r="FN5" s="379"/>
      <c r="FO5" s="379"/>
      <c r="FP5" s="379"/>
      <c r="FQ5" s="379"/>
      <c r="FR5" s="379"/>
      <c r="FS5" s="379"/>
      <c r="FT5" s="379"/>
      <c r="FU5" s="379"/>
      <c r="FV5" s="379"/>
      <c r="FW5" s="379"/>
      <c r="FX5" s="379"/>
      <c r="FY5" s="379"/>
      <c r="FZ5" s="379"/>
      <c r="GA5" s="379"/>
      <c r="GB5" s="379"/>
      <c r="GC5" s="379"/>
      <c r="GD5" s="379"/>
      <c r="GE5" s="379"/>
      <c r="GF5" s="379"/>
      <c r="GG5" s="379"/>
      <c r="GH5" s="379"/>
      <c r="GI5" s="379"/>
      <c r="GJ5" s="379"/>
      <c r="GK5" s="379"/>
      <c r="GL5" s="379"/>
      <c r="GM5" s="379"/>
      <c r="GN5" s="379"/>
      <c r="GO5" s="379"/>
      <c r="GP5" s="379"/>
      <c r="GQ5" s="379"/>
      <c r="GR5" s="379"/>
      <c r="GS5" s="379"/>
      <c r="GT5" s="379"/>
      <c r="GU5" s="379"/>
      <c r="GV5" s="379"/>
      <c r="GW5" s="379"/>
      <c r="GX5" s="379"/>
      <c r="GY5" s="379"/>
      <c r="GZ5" s="379"/>
      <c r="HA5" s="379"/>
      <c r="HB5" s="379"/>
      <c r="HC5" s="379"/>
      <c r="HD5" s="379"/>
      <c r="HE5" s="379"/>
      <c r="HF5" s="379"/>
      <c r="HG5" s="379"/>
      <c r="HH5" s="379"/>
      <c r="HI5" s="379"/>
      <c r="HJ5" s="379"/>
      <c r="HK5" s="379"/>
      <c r="HL5" s="379"/>
      <c r="HM5" s="379"/>
      <c r="HN5" s="379"/>
      <c r="HO5" s="379"/>
      <c r="HP5" s="379"/>
      <c r="HQ5" s="379"/>
      <c r="HR5" s="379"/>
      <c r="HS5" s="379"/>
      <c r="HT5" s="379"/>
      <c r="HU5" s="379"/>
      <c r="HV5" s="379"/>
      <c r="HW5" s="379"/>
      <c r="HX5" s="379"/>
      <c r="HY5" s="379"/>
      <c r="HZ5" s="379"/>
      <c r="IA5" s="379"/>
      <c r="IB5" s="379"/>
      <c r="IC5" s="379"/>
      <c r="ID5" s="379"/>
      <c r="IE5" s="379"/>
    </row>
    <row r="6" spans="1:239" ht="96.75" customHeight="1" x14ac:dyDescent="0.35">
      <c r="A6" s="295"/>
      <c r="B6" s="418">
        <v>1.4</v>
      </c>
      <c r="C6" s="298" t="s">
        <v>445</v>
      </c>
      <c r="D6" s="378" t="s">
        <v>487</v>
      </c>
    </row>
    <row r="7" spans="1:239" ht="78.650000000000006" customHeight="1" x14ac:dyDescent="0.35">
      <c r="A7" s="275"/>
      <c r="B7" s="418">
        <v>1.5</v>
      </c>
      <c r="C7" s="298" t="s">
        <v>446</v>
      </c>
      <c r="D7" s="378" t="s">
        <v>488</v>
      </c>
    </row>
    <row r="8" spans="1:239" s="274" customFormat="1" ht="12.75" customHeight="1" x14ac:dyDescent="0.35">
      <c r="A8" s="282" t="s">
        <v>489</v>
      </c>
      <c r="B8" s="419"/>
      <c r="C8" s="376"/>
      <c r="D8" s="377"/>
    </row>
    <row r="9" spans="1:239" ht="121.25" customHeight="1" x14ac:dyDescent="0.35">
      <c r="A9" s="275"/>
      <c r="B9" s="416">
        <v>2.1</v>
      </c>
      <c r="C9" s="298" t="s">
        <v>141</v>
      </c>
      <c r="D9" s="382" t="s">
        <v>458</v>
      </c>
    </row>
    <row r="10" spans="1:239" ht="74.25" customHeight="1" x14ac:dyDescent="0.35">
      <c r="A10" s="415"/>
      <c r="B10" s="418">
        <v>2.2000000000000002</v>
      </c>
      <c r="C10" s="396" t="s">
        <v>505</v>
      </c>
      <c r="D10" s="422" t="s">
        <v>499</v>
      </c>
    </row>
    <row r="11" spans="1:239" ht="74.25" customHeight="1" x14ac:dyDescent="0.35">
      <c r="A11" s="415"/>
      <c r="B11" s="418">
        <v>2.2999999999999998</v>
      </c>
      <c r="C11" s="396" t="s">
        <v>506</v>
      </c>
      <c r="D11" s="422" t="s">
        <v>498</v>
      </c>
    </row>
    <row r="12" spans="1:239" s="274" customFormat="1" ht="12.75" customHeight="1" x14ac:dyDescent="0.35">
      <c r="A12" s="282" t="s">
        <v>490</v>
      </c>
      <c r="B12" s="419"/>
      <c r="C12" s="376"/>
      <c r="D12" s="377"/>
    </row>
    <row r="13" spans="1:239" ht="61.5" customHeight="1" x14ac:dyDescent="0.35">
      <c r="A13" s="286"/>
      <c r="B13" s="321">
        <v>3.1</v>
      </c>
      <c r="C13" s="407" t="s">
        <v>471</v>
      </c>
      <c r="D13" s="378" t="s">
        <v>496</v>
      </c>
    </row>
    <row r="14" spans="1:239" ht="91.25" customHeight="1" x14ac:dyDescent="0.35">
      <c r="A14" s="286"/>
      <c r="B14" s="321">
        <v>3.2</v>
      </c>
      <c r="C14" s="407" t="s">
        <v>386</v>
      </c>
      <c r="D14" s="378" t="s">
        <v>497</v>
      </c>
    </row>
    <row r="15" spans="1:239" ht="78.75" customHeight="1" x14ac:dyDescent="0.35">
      <c r="A15" s="286"/>
      <c r="B15" s="321">
        <v>3.3</v>
      </c>
      <c r="C15" s="407" t="s">
        <v>473</v>
      </c>
      <c r="D15" s="378" t="s">
        <v>507</v>
      </c>
    </row>
    <row r="16" spans="1:239" ht="75.650000000000006" customHeight="1" x14ac:dyDescent="0.35">
      <c r="A16" s="322"/>
      <c r="B16" s="321">
        <v>3.4</v>
      </c>
      <c r="C16" s="329" t="s">
        <v>386</v>
      </c>
      <c r="D16" s="378" t="s">
        <v>497</v>
      </c>
    </row>
    <row r="17" spans="1:4" ht="75.650000000000006" customHeight="1" x14ac:dyDescent="0.35">
      <c r="A17" s="322"/>
      <c r="B17" s="321">
        <v>3.5</v>
      </c>
      <c r="C17" s="277" t="s">
        <v>100</v>
      </c>
      <c r="D17" s="378" t="s">
        <v>459</v>
      </c>
    </row>
    <row r="18" spans="1:4" ht="75.650000000000006" customHeight="1" x14ac:dyDescent="0.35">
      <c r="A18" s="322"/>
      <c r="B18" s="321">
        <v>3.6</v>
      </c>
      <c r="C18" s="277" t="s">
        <v>238</v>
      </c>
      <c r="D18" s="378" t="s">
        <v>460</v>
      </c>
    </row>
    <row r="19" spans="1:4" s="274" customFormat="1" ht="12.75" customHeight="1" x14ac:dyDescent="0.35">
      <c r="A19" s="282" t="s">
        <v>491</v>
      </c>
      <c r="B19" s="419"/>
      <c r="C19" s="319"/>
      <c r="D19" s="383"/>
    </row>
    <row r="20" spans="1:4" s="288" customFormat="1" ht="84" customHeight="1" x14ac:dyDescent="0.35">
      <c r="A20" s="289"/>
      <c r="B20" s="381">
        <v>4.0999999999999996</v>
      </c>
      <c r="C20" s="290" t="s">
        <v>399</v>
      </c>
      <c r="D20" s="384" t="s">
        <v>463</v>
      </c>
    </row>
    <row r="21" spans="1:4" s="291" customFormat="1" ht="45" customHeight="1" x14ac:dyDescent="0.35">
      <c r="A21" s="286"/>
      <c r="B21" s="321">
        <v>4.2</v>
      </c>
      <c r="C21" s="277" t="s">
        <v>87</v>
      </c>
      <c r="D21" s="378" t="s">
        <v>464</v>
      </c>
    </row>
    <row r="22" spans="1:4" s="274" customFormat="1" ht="12.75" customHeight="1" x14ac:dyDescent="0.35">
      <c r="A22" s="282" t="s">
        <v>174</v>
      </c>
      <c r="B22" s="419"/>
      <c r="C22" s="376"/>
      <c r="D22" s="377"/>
    </row>
    <row r="23" spans="1:4" ht="75" customHeight="1" x14ac:dyDescent="0.35">
      <c r="A23" s="286"/>
      <c r="B23" s="276">
        <v>5.0999999999999996</v>
      </c>
      <c r="C23" s="277" t="s">
        <v>398</v>
      </c>
      <c r="D23" s="378" t="s">
        <v>461</v>
      </c>
    </row>
    <row r="24" spans="1:4" s="288" customFormat="1" ht="75" customHeight="1" x14ac:dyDescent="0.35">
      <c r="A24" s="286"/>
      <c r="B24" s="276">
        <v>5.2</v>
      </c>
      <c r="C24" s="287" t="s">
        <v>396</v>
      </c>
      <c r="D24" s="378" t="s">
        <v>462</v>
      </c>
    </row>
    <row r="25" spans="1:4" s="288" customFormat="1" ht="160.5" customHeight="1" x14ac:dyDescent="0.35">
      <c r="A25" s="286"/>
      <c r="B25" s="276">
        <v>5.3</v>
      </c>
      <c r="C25" s="287" t="s">
        <v>439</v>
      </c>
      <c r="D25" s="378" t="s">
        <v>508</v>
      </c>
    </row>
    <row r="26" spans="1:4" s="274" customFormat="1" ht="12.75" customHeight="1" x14ac:dyDescent="0.35">
      <c r="A26" s="282" t="s">
        <v>176</v>
      </c>
      <c r="B26" s="419"/>
      <c r="C26" s="319"/>
      <c r="D26" s="383"/>
    </row>
    <row r="27" spans="1:4" ht="34.25" customHeight="1" x14ac:dyDescent="0.35">
      <c r="A27" s="385"/>
      <c r="B27" s="292">
        <v>6.1</v>
      </c>
      <c r="C27" s="290" t="s">
        <v>74</v>
      </c>
      <c r="D27" s="447" t="s">
        <v>465</v>
      </c>
    </row>
    <row r="28" spans="1:4" s="291" customFormat="1" ht="30.5" customHeight="1" x14ac:dyDescent="0.35">
      <c r="A28" s="386"/>
      <c r="B28" s="293">
        <v>6.2</v>
      </c>
      <c r="C28" s="277" t="s">
        <v>393</v>
      </c>
      <c r="D28" s="448"/>
    </row>
    <row r="29" spans="1:4" ht="30.75" customHeight="1" x14ac:dyDescent="0.35">
      <c r="A29" s="386"/>
      <c r="B29" s="293">
        <v>6.3</v>
      </c>
      <c r="C29" s="277" t="s">
        <v>297</v>
      </c>
      <c r="D29" s="449"/>
    </row>
    <row r="30" spans="1:4" ht="41.25" customHeight="1" x14ac:dyDescent="0.35">
      <c r="A30" s="386"/>
      <c r="B30" s="293">
        <v>6.4</v>
      </c>
      <c r="C30" s="277" t="s">
        <v>298</v>
      </c>
      <c r="D30" s="387"/>
    </row>
    <row r="31" spans="1:4" x14ac:dyDescent="0.35">
      <c r="A31" s="386"/>
      <c r="B31" s="293">
        <v>6.5</v>
      </c>
      <c r="C31" s="277" t="s">
        <v>378</v>
      </c>
      <c r="D31" s="387"/>
    </row>
    <row r="32" spans="1:4" x14ac:dyDescent="0.35">
      <c r="A32" s="386"/>
      <c r="B32" s="293">
        <v>6.6</v>
      </c>
      <c r="C32" s="294" t="s">
        <v>65</v>
      </c>
      <c r="D32" s="387"/>
    </row>
    <row r="33" spans="1:4" x14ac:dyDescent="0.35">
      <c r="A33" s="386"/>
      <c r="B33" s="293">
        <v>6.7</v>
      </c>
      <c r="C33" s="277" t="s">
        <v>299</v>
      </c>
      <c r="D33" s="387"/>
    </row>
    <row r="34" spans="1:4" ht="66" customHeight="1" x14ac:dyDescent="0.35">
      <c r="A34" s="386"/>
      <c r="B34" s="293">
        <v>6.8</v>
      </c>
      <c r="C34" s="277" t="s">
        <v>388</v>
      </c>
      <c r="D34" s="388" t="s">
        <v>466</v>
      </c>
    </row>
    <row r="35" spans="1:4" ht="39" x14ac:dyDescent="0.35">
      <c r="A35" s="386"/>
      <c r="B35" s="293">
        <v>6.9</v>
      </c>
      <c r="C35" s="277" t="s">
        <v>417</v>
      </c>
      <c r="D35" s="387" t="s">
        <v>158</v>
      </c>
    </row>
    <row r="36" spans="1:4" ht="26" x14ac:dyDescent="0.35">
      <c r="A36" s="295"/>
      <c r="B36" s="296">
        <v>6.1</v>
      </c>
      <c r="C36" s="290" t="s">
        <v>401</v>
      </c>
      <c r="D36" s="387"/>
    </row>
    <row r="37" spans="1:4" ht="26" x14ac:dyDescent="0.35">
      <c r="A37" s="275"/>
      <c r="B37" s="296">
        <v>6.11</v>
      </c>
      <c r="C37" s="277" t="s">
        <v>402</v>
      </c>
      <c r="D37" s="387"/>
    </row>
    <row r="38" spans="1:4" ht="39" x14ac:dyDescent="0.35">
      <c r="A38" s="275"/>
      <c r="B38" s="296">
        <v>6.12</v>
      </c>
      <c r="C38" s="277" t="s">
        <v>438</v>
      </c>
      <c r="D38" s="389"/>
    </row>
    <row r="39" spans="1:4" ht="42" customHeight="1" x14ac:dyDescent="0.35">
      <c r="A39" s="275"/>
      <c r="B39" s="296">
        <v>6.13</v>
      </c>
      <c r="C39" s="297" t="s">
        <v>440</v>
      </c>
      <c r="D39" s="389"/>
    </row>
    <row r="40" spans="1:4" ht="52" x14ac:dyDescent="0.35">
      <c r="A40" s="275"/>
      <c r="B40" s="276">
        <v>6.14</v>
      </c>
      <c r="C40" s="297" t="s">
        <v>441</v>
      </c>
      <c r="D40" s="389"/>
    </row>
    <row r="41" spans="1:4" ht="26" x14ac:dyDescent="0.35">
      <c r="A41" s="275"/>
      <c r="B41" s="296">
        <v>6.15</v>
      </c>
      <c r="C41" s="277" t="s">
        <v>423</v>
      </c>
      <c r="D41" s="389"/>
    </row>
    <row r="42" spans="1:4" ht="39" x14ac:dyDescent="0.35">
      <c r="A42" s="275"/>
      <c r="B42" s="276">
        <v>6.16</v>
      </c>
      <c r="C42" s="277" t="s">
        <v>502</v>
      </c>
      <c r="D42" s="389"/>
    </row>
    <row r="43" spans="1:4" ht="26" x14ac:dyDescent="0.35">
      <c r="A43" s="275"/>
      <c r="B43" s="296">
        <v>6.17</v>
      </c>
      <c r="C43" s="277" t="s">
        <v>425</v>
      </c>
      <c r="D43" s="389"/>
    </row>
    <row r="44" spans="1:4" x14ac:dyDescent="0.35">
      <c r="A44" s="275"/>
      <c r="B44" s="276">
        <v>6.18</v>
      </c>
      <c r="C44" s="277" t="s">
        <v>424</v>
      </c>
      <c r="D44" s="389"/>
    </row>
    <row r="45" spans="1:4" ht="26" x14ac:dyDescent="0.35">
      <c r="A45" s="275"/>
      <c r="B45" s="276">
        <v>6.19</v>
      </c>
      <c r="C45" s="277" t="s">
        <v>429</v>
      </c>
      <c r="D45" s="389"/>
    </row>
    <row r="46" spans="1:4" ht="26" x14ac:dyDescent="0.35">
      <c r="A46" s="275"/>
      <c r="B46" s="296">
        <v>6.2</v>
      </c>
      <c r="C46" s="297" t="s">
        <v>428</v>
      </c>
      <c r="D46" s="387"/>
    </row>
    <row r="47" spans="1:4" ht="26" x14ac:dyDescent="0.35">
      <c r="A47" s="275"/>
      <c r="B47" s="276">
        <v>6.21</v>
      </c>
      <c r="C47" s="297" t="s">
        <v>430</v>
      </c>
      <c r="D47" s="387" t="s">
        <v>158</v>
      </c>
    </row>
    <row r="48" spans="1:4" ht="26" x14ac:dyDescent="0.35">
      <c r="A48" s="275"/>
      <c r="B48" s="296">
        <v>6.22</v>
      </c>
      <c r="C48" s="297" t="s">
        <v>431</v>
      </c>
      <c r="D48" s="390"/>
    </row>
    <row r="49" spans="1:8" ht="26" x14ac:dyDescent="0.35">
      <c r="A49" s="275"/>
      <c r="B49" s="276">
        <v>6.23</v>
      </c>
      <c r="C49" s="297" t="s">
        <v>432</v>
      </c>
      <c r="D49" s="390"/>
    </row>
    <row r="50" spans="1:8" s="301" customFormat="1" ht="30" customHeight="1" x14ac:dyDescent="0.35">
      <c r="A50" s="275"/>
      <c r="B50" s="296">
        <v>6.24</v>
      </c>
      <c r="C50" s="297" t="s">
        <v>435</v>
      </c>
      <c r="D50" s="390"/>
    </row>
    <row r="51" spans="1:8" s="301" customFormat="1" ht="12.75" customHeight="1" x14ac:dyDescent="0.35">
      <c r="A51" s="299" t="s">
        <v>480</v>
      </c>
      <c r="B51" s="420"/>
      <c r="C51" s="283"/>
      <c r="D51" s="284"/>
      <c r="E51" s="284"/>
      <c r="F51" s="285"/>
      <c r="G51" s="283"/>
      <c r="H51" s="300"/>
    </row>
    <row r="52" spans="1:8" ht="99" customHeight="1" x14ac:dyDescent="0.35">
      <c r="A52" s="275"/>
      <c r="B52" s="276">
        <v>7.1</v>
      </c>
      <c r="C52" s="277" t="s">
        <v>405</v>
      </c>
      <c r="D52" s="387" t="s">
        <v>467</v>
      </c>
    </row>
    <row r="53" spans="1:8" ht="145.5" customHeight="1" x14ac:dyDescent="0.35">
      <c r="A53" s="275"/>
      <c r="B53" s="276">
        <v>7.2</v>
      </c>
      <c r="C53" s="278" t="s">
        <v>509</v>
      </c>
      <c r="D53" s="387" t="s">
        <v>467</v>
      </c>
    </row>
    <row r="54" spans="1:8" ht="76.5" customHeight="1" x14ac:dyDescent="0.35">
      <c r="A54" s="275"/>
      <c r="B54" s="276">
        <v>7.3</v>
      </c>
      <c r="C54" s="277" t="s">
        <v>11</v>
      </c>
      <c r="D54" s="387" t="s">
        <v>467</v>
      </c>
    </row>
    <row r="55" spans="1:8" ht="159.75" customHeight="1" x14ac:dyDescent="0.35">
      <c r="A55" s="275"/>
      <c r="B55" s="321">
        <v>7.4</v>
      </c>
      <c r="C55" s="277" t="s">
        <v>515</v>
      </c>
      <c r="D55" s="387" t="s">
        <v>492</v>
      </c>
    </row>
    <row r="56" spans="1:8" ht="106.5" customHeight="1" x14ac:dyDescent="0.35">
      <c r="A56" s="275"/>
      <c r="B56" s="321">
        <v>7.5</v>
      </c>
      <c r="C56" s="277" t="s">
        <v>450</v>
      </c>
      <c r="D56" s="387" t="s">
        <v>493</v>
      </c>
    </row>
    <row r="57" spans="1:8" ht="125.4" customHeight="1" x14ac:dyDescent="0.35">
      <c r="A57" s="275"/>
      <c r="B57" s="321">
        <v>7.6</v>
      </c>
      <c r="C57" s="297" t="s">
        <v>383</v>
      </c>
      <c r="D57" s="389" t="s">
        <v>468</v>
      </c>
    </row>
    <row r="58" spans="1:8" ht="112.25" customHeight="1" x14ac:dyDescent="0.35">
      <c r="A58" s="275"/>
      <c r="B58" s="331">
        <v>7.7</v>
      </c>
      <c r="C58" s="303" t="s">
        <v>419</v>
      </c>
      <c r="D58" s="387" t="s">
        <v>469</v>
      </c>
    </row>
  </sheetData>
  <sheetProtection formatCells="0" formatColumns="0" formatRows="0" insertRows="0" sort="0" autoFilter="0"/>
  <mergeCells count="1">
    <mergeCell ref="D27:D29"/>
  </mergeCells>
  <printOptions horizontalCentered="1"/>
  <pageMargins left="0.2" right="0.2" top="0.75" bottom="0.75" header="0.3" footer="0.3"/>
  <pageSetup scale="69" fitToHeight="0" orientation="portrait" horizontalDpi="4294967295" verticalDpi="4294967295" r:id="rId1"/>
  <headerFooter>
    <oddHeader>&amp;C&amp;"Arial,Bold"&amp;9Southwest Michigan Behavioral Health ~ Primary  / Clinical Providers Review Criteria</oddHeader>
    <oddFooter>&amp;R&amp;6Page &amp;P of &amp;N
v11.4.15</oddFooter>
  </headerFooter>
  <rowBreaks count="2" manualBreakCount="2">
    <brk id="54" max="3" man="1"/>
    <brk id="58"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22</vt:i4>
      </vt:variant>
    </vt:vector>
  </HeadingPairs>
  <TitlesOfParts>
    <vt:vector size="33" baseType="lpstr">
      <vt:lpstr>Clinical</vt:lpstr>
      <vt:lpstr>Inpt</vt:lpstr>
      <vt:lpstr>CrisisRes</vt:lpstr>
      <vt:lpstr>Primary</vt:lpstr>
      <vt:lpstr>Ancillary</vt:lpstr>
      <vt:lpstr>DetoxRes</vt:lpstr>
      <vt:lpstr>OP.SUD</vt:lpstr>
      <vt:lpstr>All.Items</vt:lpstr>
      <vt:lpstr>ScoringCriteria</vt:lpstr>
      <vt:lpstr>ScoringCriteriaOld</vt:lpstr>
      <vt:lpstr>Training.HR.Matrix</vt:lpstr>
      <vt:lpstr>All.Items!Print_Area</vt:lpstr>
      <vt:lpstr>Ancillary!Print_Area</vt:lpstr>
      <vt:lpstr>Clinical!Print_Area</vt:lpstr>
      <vt:lpstr>CrisisRes!Print_Area</vt:lpstr>
      <vt:lpstr>DetoxRes!Print_Area</vt:lpstr>
      <vt:lpstr>Inpt!Print_Area</vt:lpstr>
      <vt:lpstr>OP.SUD!Print_Area</vt:lpstr>
      <vt:lpstr>Primary!Print_Area</vt:lpstr>
      <vt:lpstr>ScoringCriteria!Print_Area</vt:lpstr>
      <vt:lpstr>ScoringCriteriaOld!Print_Area</vt:lpstr>
      <vt:lpstr>Training.HR.Matrix!Print_Area</vt:lpstr>
      <vt:lpstr>All.Items!Print_Titles</vt:lpstr>
      <vt:lpstr>Ancillary!Print_Titles</vt:lpstr>
      <vt:lpstr>Clinical!Print_Titles</vt:lpstr>
      <vt:lpstr>CrisisRes!Print_Titles</vt:lpstr>
      <vt:lpstr>DetoxRes!Print_Titles</vt:lpstr>
      <vt:lpstr>Inpt!Print_Titles</vt:lpstr>
      <vt:lpstr>OP.SUD!Print_Titles</vt:lpstr>
      <vt:lpstr>Primary!Print_Titles</vt:lpstr>
      <vt:lpstr>ScoringCriteria!Print_Titles</vt:lpstr>
      <vt:lpstr>ScoringCriteriaOld!Print_Titles</vt:lpstr>
      <vt:lpstr>Training.HR.Matrix!Print_Titles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Moira Kean</dc:creator>
  <cp:lastModifiedBy>Jaimie M. Fedor</cp:lastModifiedBy>
  <cp:lastPrinted>2018-01-27T14:52:07Z</cp:lastPrinted>
  <dcterms:created xsi:type="dcterms:W3CDTF">2014-02-21T18:16:50Z</dcterms:created>
  <dcterms:modified xsi:type="dcterms:W3CDTF">2020-01-14T17:15:20Z</dcterms:modified>
</cp:coreProperties>
</file>