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Performance Improvement Team\FY19 Folder\Provider Reveiw\Tools\"/>
    </mc:Choice>
  </mc:AlternateContent>
  <bookViews>
    <workbookView xWindow="0" yWindow="0" windowWidth="20490" windowHeight="7845" tabRatio="744" activeTab="3"/>
  </bookViews>
  <sheets>
    <sheet name="FiscalIntermediary" sheetId="50" r:id="rId1"/>
    <sheet name="ScoringCriteria" sheetId="42" r:id="rId2"/>
    <sheet name="Training.HR.Matrix" sheetId="52" r:id="rId3"/>
    <sheet name="Employer.File.Matrix" sheetId="54" r:id="rId4"/>
  </sheets>
  <definedNames>
    <definedName name="_xlnm._FilterDatabase" localSheetId="0" hidden="1">FiscalIntermediary!$A$6:$H$46</definedName>
    <definedName name="_xlnm._FilterDatabase" localSheetId="1" hidden="1">ScoringCriteria!$A$1:$D$30</definedName>
    <definedName name="_xlnm.Print_Area" localSheetId="3">Employer.File.Matrix!$A$1:$Q$7</definedName>
    <definedName name="_xlnm.Print_Area" localSheetId="0">FiscalIntermediary!$A$1:$H$48</definedName>
    <definedName name="_xlnm.Print_Area" localSheetId="1">ScoringCriteria!$A$1:$D$30</definedName>
    <definedName name="_xlnm.Print_Area" localSheetId="2">Training.HR.Matrix!$A$1:$Q$16</definedName>
    <definedName name="_xlnm.Print_Titles" localSheetId="3">Employer.File.Matrix!$A:$B,Employer.File.Matrix!$1:$1</definedName>
    <definedName name="_xlnm.Print_Titles" localSheetId="0">FiscalIntermediary!$6:$6</definedName>
    <definedName name="_xlnm.Print_Titles" localSheetId="1">ScoringCriteria!$1:$1</definedName>
    <definedName name="_xlnm.Print_Titles" localSheetId="2">Training.HR.Matrix!$A:$B,Training.HR.Matrix!$1:$1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50" l="1"/>
  <c r="D38" i="50" l="1"/>
  <c r="E39" i="50" l="1"/>
  <c r="D28" i="50"/>
  <c r="E23" i="50"/>
  <c r="E43" i="50" s="1"/>
  <c r="D19" i="50"/>
  <c r="D20" i="50"/>
  <c r="C45" i="50"/>
  <c r="C44" i="50"/>
  <c r="C43" i="50"/>
  <c r="C42" i="50"/>
  <c r="D22" i="50"/>
  <c r="D14" i="50" l="1"/>
  <c r="K14" i="52" l="1"/>
  <c r="C14" i="52"/>
  <c r="K13" i="52"/>
  <c r="C13" i="52"/>
  <c r="K12" i="52"/>
  <c r="C12" i="52"/>
  <c r="K11" i="52"/>
  <c r="C11" i="52"/>
  <c r="K10" i="52"/>
  <c r="C10" i="52"/>
  <c r="E16" i="50" l="1"/>
  <c r="E42" i="50" s="1"/>
  <c r="D15" i="50"/>
  <c r="D13" i="50"/>
  <c r="D12" i="50"/>
  <c r="D21" i="50"/>
  <c r="D18" i="50"/>
  <c r="D27" i="50"/>
  <c r="D32" i="50"/>
  <c r="D33" i="50"/>
  <c r="D34" i="50"/>
  <c r="D35" i="50"/>
  <c r="D36" i="50"/>
  <c r="D37" i="50"/>
  <c r="D25" i="50"/>
  <c r="D26" i="50"/>
  <c r="D29" i="50"/>
  <c r="E30" i="50"/>
  <c r="E44" i="50" s="1"/>
  <c r="D23" i="50" l="1"/>
  <c r="D43" i="50" s="1"/>
  <c r="F43" i="50" s="1"/>
  <c r="D30" i="50"/>
  <c r="D44" i="50" s="1"/>
  <c r="F44" i="50" s="1"/>
  <c r="D16" i="50"/>
  <c r="D39" i="50"/>
  <c r="D45" i="50" l="1"/>
  <c r="G16" i="50"/>
  <c r="D42" i="50"/>
  <c r="G30" i="50"/>
  <c r="G23" i="50"/>
  <c r="D46" i="50" l="1"/>
  <c r="F42" i="50"/>
  <c r="D10" i="50"/>
  <c r="D11" i="50"/>
  <c r="D8" i="50"/>
  <c r="G39" i="50" l="1"/>
  <c r="E45" i="50"/>
  <c r="F45" i="50" s="1"/>
  <c r="E46" i="50" l="1"/>
  <c r="F46" i="50" s="1"/>
</calcChain>
</file>

<file path=xl/sharedStrings.xml><?xml version="1.0" encoding="utf-8"?>
<sst xmlns="http://schemas.openxmlformats.org/spreadsheetml/2006/main" count="216" uniqueCount="107">
  <si>
    <t xml:space="preserve">Michigan Mental Health Code  
330.1708 </t>
  </si>
  <si>
    <t>HIPAA (within 30 days of hire).</t>
  </si>
  <si>
    <t>Review Date:</t>
  </si>
  <si>
    <t>Provider:</t>
  </si>
  <si>
    <t>Service:</t>
  </si>
  <si>
    <t>Reviewer:</t>
  </si>
  <si>
    <t>Possible Score</t>
  </si>
  <si>
    <t>Actual Score</t>
  </si>
  <si>
    <t>References</t>
  </si>
  <si>
    <t>Comments</t>
  </si>
  <si>
    <t>Plan for Improvement</t>
  </si>
  <si>
    <t xml:space="preserve"> </t>
  </si>
  <si>
    <t>Percent:</t>
  </si>
  <si>
    <t>PIHP Policy 10.1</t>
  </si>
  <si>
    <t>Percent</t>
  </si>
  <si>
    <t>OVERALL</t>
  </si>
  <si>
    <t>Scoring Summary</t>
  </si>
  <si>
    <t>Hire Date</t>
  </si>
  <si>
    <t>Name</t>
  </si>
  <si>
    <t xml:space="preserve">Name </t>
  </si>
  <si>
    <t>STAFF TRAINING</t>
  </si>
  <si>
    <t>Standard</t>
  </si>
  <si>
    <t xml:space="preserve">
Supporting Evidence and Scoring:</t>
  </si>
  <si>
    <t>Blood borne Pathogens (Preventing Disease Transmission, Infection Control - within 30 days of hire; annual update required).</t>
  </si>
  <si>
    <t>Corporate Compliance (within 30 days of hire, annual updates).</t>
  </si>
  <si>
    <t>SECTION 1 - GENERAL ADMINISTRATIVE OVERSIGHT</t>
  </si>
  <si>
    <t>Deficit Reduction Act; 
Patient Protection &amp; Affordable Care Act of 2010; 
HealthCare &amp; Education Reconciliation Act of 2010</t>
  </si>
  <si>
    <t xml:space="preserve">Non-Aversive Techniques for Prevention and Treatment of Challenging Behavior (MDCH approved curriculum if restricted interventions included) - (within 30 days of hire &amp; annual updates, if working with individuals with challenging behavior) </t>
  </si>
  <si>
    <t>Poss-
ible Score</t>
  </si>
  <si>
    <t>PIHP Policy 10.13</t>
  </si>
  <si>
    <t>Contract Requirement; Public Act 59 (PA 218 400.734a);
PIHP Policy 2.16</t>
  </si>
  <si>
    <t>HIPAA/HITECH 
42 CFR Part 2
MH Code 330.1748</t>
  </si>
  <si>
    <t xml:space="preserve">Criminal Background Checks: there is evidence that provider conducts verification of criminal background checks prior to hire using the protocol required by SWMBH policy 2.16, including documentation of approved waiver of appeal for employees with exclusionary convictions.  </t>
  </si>
  <si>
    <t>SWMBH Contract requirement</t>
  </si>
  <si>
    <t>MIOSHA R 325.70016</t>
  </si>
  <si>
    <t>45 CFR 164.308(a)(5)(i) &amp; 
45 CFR 164.503.(b)(1)</t>
  </si>
  <si>
    <t>Medicaid Integrity Program (MIP) 
Deficit Reduction Act (DRA)</t>
  </si>
  <si>
    <t>MDHHS Master Contract Attachment P.1.4.1 and R 330.1806</t>
  </si>
  <si>
    <t xml:space="preserve">Medicaid Provider Manual 2.4
</t>
  </si>
  <si>
    <t>First Aid (within 60 days and ongoing as required per the training program - usually every 2 to 3 years. Aides and Behavior Techs).</t>
  </si>
  <si>
    <t>STAFF HR FILE REVIEW</t>
  </si>
  <si>
    <t>Driver's License: A) there is documented evidence of verification of status of driver's license at the time of hire and B) ongoing monitoring of the status of the driver's license of every staff member who transports persons served.</t>
  </si>
  <si>
    <t>Fiscal Intermediary</t>
  </si>
  <si>
    <t>Staff file contains W2/W4 forms, I9 form and proof of ID.</t>
  </si>
  <si>
    <t>Staff file contains payroll history.</t>
  </si>
  <si>
    <t>FI Technical Requirement</t>
  </si>
  <si>
    <t>Fiscal Intermediary Technical Requirement</t>
  </si>
  <si>
    <t>The FI contacts the supports coordinator by phone or e-mail in the case of an over expenditure of 10 percent in one month prior to making payment for that expenditure.</t>
  </si>
  <si>
    <t>There is a record of payments within the record, which correspond with the IPOS and the individual budget, including budget revisions (made through the PCP process) if applicable.</t>
  </si>
  <si>
    <t>The FI has policies and procedures in place to: 
 - assure financial accountability for the funds comprising the individual budgets, and
 - indemnify the PIHP/CMHSP for any amounts paid in excess of the individual budget and maintain required insurance for nonperformance or negligent performance of FI functions</t>
  </si>
  <si>
    <t xml:space="preserve">The fiscal intermediary has a process in place to collect feedback (experience and satisfaction) from individuals using FI services and other FI performance data with alternate methods for collections data from individuals using services (more than mailed surveys). </t>
  </si>
  <si>
    <t>SECTION 2 -  EMPLOYER FILE REVIEW</t>
  </si>
  <si>
    <t>Section  2 - Employer File Review Total:</t>
  </si>
  <si>
    <t>SECTION 2 - EMPLOYER FILE REVIEW</t>
  </si>
  <si>
    <t>SECTION 3 -  STAFF FILE REVIEW</t>
  </si>
  <si>
    <t>SECTION 3 - STAFF FILE REVIEW</t>
  </si>
  <si>
    <t xml:space="preserve">SECTION  4 - TRAINING 
</t>
  </si>
  <si>
    <t>Individuals Plans of Service and Ancillary Plans (there is evidence that staff have been trained in the IPOS and in any applicable Support Plan for Individuals in their care before the provision of direct care [Behavior Treatment Plan, PT, OT, Nursing, etc.]). May be reviewed as part of the clinical review.</t>
  </si>
  <si>
    <t>SECTION 4 - TRAINING</t>
  </si>
  <si>
    <t xml:space="preserve">Monitoring for Exclusion from Participation in Federal Healthcare Programs. Each employee is to be run through OIG and SAM exclusion databases prior to hire and annually thereafter. </t>
  </si>
  <si>
    <t>STAFF TRAINING REVIEW</t>
  </si>
  <si>
    <t>Individuals Plans of Service and Ancillary Plans (there is evidence that staff have been trained in the IPOS and in any applicable Support Plan for Individuals in their care before the provision of direct care [Behavior Treatment Plan, PT, OT, Nursing, etc.]). May be reviewed as part of clinical reviews.</t>
  </si>
  <si>
    <t>EMPLOYER FILE REVIEW</t>
  </si>
  <si>
    <t>CMH ID #</t>
  </si>
  <si>
    <t>Customer Name</t>
  </si>
  <si>
    <t xml:space="preserve">Customer Name </t>
  </si>
  <si>
    <t>The FI contacts the supports coordinator by phone or e-mail in the case of under expenditure of the pro rata share of the individual budget for the month that indicates that the individual is not receiving the services and supported in the IPOS.</t>
  </si>
  <si>
    <t>Section 1 - General Administrative Oversight Total:</t>
  </si>
  <si>
    <t>Section 4 - Training Total:</t>
  </si>
  <si>
    <t>Section  3 - 
Staff File Review Total:</t>
  </si>
  <si>
    <t>The FI contacts the supports coordinator by phone or e-mail in the case of over expenditures of 10 percent in one month prior to making payment for that expenditure.</t>
  </si>
  <si>
    <t>The FI has provided monthly financial status (budget) reports to the supports coordinator (and anyone else at the CMHSP identified in the contract to receive monthly budget reports) and the individual (or the family of a minor child) by no later than 15 days after the end of month.</t>
  </si>
  <si>
    <t>Recipient Rights Protection (including confidentiality, mandatory reporting requirement for incidents, abuse &amp; neglect) - (within 30 days of hire; annual update thereafter - as required by contract with CMH).</t>
  </si>
  <si>
    <t>MH Code: 330.1755(5)(f)</t>
  </si>
  <si>
    <r>
      <t>SCORING INSTRUCTIONS</t>
    </r>
    <r>
      <rPr>
        <i/>
        <sz val="9"/>
        <rFont val="Calibri"/>
        <family val="2"/>
        <scheme val="minor"/>
      </rPr>
      <t xml:space="preserve">
2 = compliance with standard/intent 
1 = partial compliance standard/intent 
0 = non-compliance or insufficient levels of compliance with standard/intent 
N/A = requirement not applicable to this type of review or this provider</t>
    </r>
  </si>
  <si>
    <r>
      <t xml:space="preserve">The fiscal intermediary has </t>
    </r>
    <r>
      <rPr>
        <b/>
        <sz val="10"/>
        <rFont val="Calibri"/>
        <family val="2"/>
        <scheme val="minor"/>
      </rPr>
      <t>a process in place</t>
    </r>
    <r>
      <rPr>
        <sz val="10"/>
        <rFont val="Calibri"/>
        <family val="2"/>
        <scheme val="minor"/>
      </rPr>
      <t xml:space="preserve"> to collect feedback (experience and satisfaction) from individuals using FI services and other FI performance data with alternate methods for collections data from individuals using services (more than mailed surveys). </t>
    </r>
  </si>
  <si>
    <t>PIHP Policy 10.13; 42 CFR 438.602</t>
  </si>
  <si>
    <t>Criminal Background Checks: there is evidence that provider conducts verification of criminal background checks prior to hire using the verification protocol required by SWMBH policy 2.16;  and subsequent verification of criminal back ground checks of current employees will occur no more than every 2 years. Employees with a positive criminal history have a completed waiver on file if required by SWMBH Policy 2.16.
If an employee is working or has been working with a criminal history exclusion without proper waiver, SWMBH compliance department will be contacted for consultation.</t>
  </si>
  <si>
    <r>
      <rPr>
        <b/>
        <sz val="10"/>
        <rFont val="Calibri"/>
        <family val="2"/>
        <scheme val="minor"/>
      </rPr>
      <t>Supporting Evidence</t>
    </r>
    <r>
      <rPr>
        <sz val="10"/>
        <rFont val="Calibri"/>
        <family val="2"/>
        <scheme val="minor"/>
      </rPr>
      <t>: A copy of the organization's Code of Conduct or acknowledgement of use of the SWMBH Code of Conduct. For evidence of "adoption" of the code of conduct - training records, policy and/or procedure regarding dissemination of the code, employee handbook with the code, posting of ways to report fraud, waste, and abuse.</t>
    </r>
    <r>
      <rPr>
        <b/>
        <sz val="10"/>
        <rFont val="Calibri"/>
        <family val="2"/>
        <scheme val="minor"/>
      </rPr>
      <t xml:space="preserve">
Scoring: </t>
    </r>
    <r>
      <rPr>
        <sz val="10"/>
        <rFont val="Calibri"/>
        <family val="2"/>
        <scheme val="minor"/>
      </rPr>
      <t xml:space="preserve">2 - Code of conduct is in place and evidence supports its adoption in the organization.  1 - Code of conduct has been developed or accepted from SWMBH, but efforts are not being made to make staff aware of its content or purpose. 0 - No code of conduct in place.
</t>
    </r>
    <r>
      <rPr>
        <b/>
        <sz val="8"/>
        <rFont val="Arial"/>
        <family val="2"/>
      </rPr>
      <t/>
    </r>
  </si>
  <si>
    <r>
      <rPr>
        <b/>
        <sz val="10"/>
        <rFont val="Calibri"/>
        <family val="2"/>
        <scheme val="minor"/>
      </rPr>
      <t xml:space="preserve">Supporting Evidence: </t>
    </r>
    <r>
      <rPr>
        <sz val="10"/>
        <rFont val="Calibri"/>
        <family val="2"/>
        <scheme val="minor"/>
      </rPr>
      <t xml:space="preserve"> Documentation of process; policies and procedures.
</t>
    </r>
    <r>
      <rPr>
        <b/>
        <sz val="10"/>
        <rFont val="Calibri"/>
        <family val="2"/>
        <scheme val="minor"/>
      </rPr>
      <t>Scoring:</t>
    </r>
    <r>
      <rPr>
        <sz val="10"/>
        <rFont val="Calibri"/>
        <family val="2"/>
        <scheme val="minor"/>
      </rPr>
      <t xml:space="preserve"> 2 points -  The FI has a process in place. 1 point -The FI has a process in place, but there is evidence that the process is not consistently utilized.  0 points - No established process.</t>
    </r>
  </si>
  <si>
    <r>
      <rPr>
        <b/>
        <sz val="10"/>
        <rFont val="Calibri"/>
        <family val="2"/>
        <scheme val="minor"/>
      </rPr>
      <t xml:space="preserve">Supporting Evidence: </t>
    </r>
    <r>
      <rPr>
        <sz val="10"/>
        <rFont val="Calibri"/>
        <family val="2"/>
        <scheme val="minor"/>
      </rPr>
      <t xml:space="preserve"> Documents in file.
</t>
    </r>
    <r>
      <rPr>
        <b/>
        <sz val="10"/>
        <rFont val="Calibri"/>
        <family val="2"/>
        <scheme val="minor"/>
      </rPr>
      <t>Scoring:</t>
    </r>
    <r>
      <rPr>
        <sz val="10"/>
        <rFont val="Calibri"/>
        <family val="2"/>
        <scheme val="minor"/>
      </rPr>
      <t xml:space="preserve"> 2 points - All elements are present and current. 1 point - All elements are present, but some are out of date, or one or two are missing. 0 points - Several items are missing or out of date.</t>
    </r>
  </si>
  <si>
    <r>
      <rPr>
        <b/>
        <sz val="10"/>
        <rFont val="Calibri"/>
        <family val="2"/>
        <scheme val="minor"/>
      </rPr>
      <t xml:space="preserve">Supporting Evidence: </t>
    </r>
    <r>
      <rPr>
        <sz val="10"/>
        <rFont val="Calibri"/>
        <family val="2"/>
        <scheme val="minor"/>
      </rPr>
      <t xml:space="preserve">Dated FSRs with evidence of timely submission to CMHSP and individual/family. 
</t>
    </r>
    <r>
      <rPr>
        <b/>
        <sz val="10"/>
        <rFont val="Calibri"/>
        <family val="2"/>
        <scheme val="minor"/>
      </rPr>
      <t>Scoring:</t>
    </r>
    <r>
      <rPr>
        <sz val="10"/>
        <rFont val="Calibri"/>
        <family val="2"/>
        <scheme val="minor"/>
      </rPr>
      <t xml:space="preserve"> 2 - FSRs are consistently provided to CMH contact(s) and the individual/family by the 15th of the month (95-100% of months reviewed). 1 - FSRs were provided to CMH contact(s) and the individual/family by the 15th of the month between 75-94% of the months reviewed. 0 – FSRs were provided to CMH contact(s) and the individual/family by the 15th of the month less than 75% of the months reviewed.</t>
    </r>
  </si>
  <si>
    <r>
      <rPr>
        <b/>
        <sz val="10"/>
        <rFont val="Calibri"/>
        <family val="2"/>
        <scheme val="minor"/>
      </rPr>
      <t xml:space="preserve">Supporting Evidence: </t>
    </r>
    <r>
      <rPr>
        <sz val="10"/>
        <rFont val="Calibri"/>
        <family val="2"/>
        <scheme val="minor"/>
      </rPr>
      <t xml:space="preserve"> Individual budget and any revisions will be reviewed, along with payment history within the record.
</t>
    </r>
    <r>
      <rPr>
        <b/>
        <sz val="10"/>
        <rFont val="Calibri"/>
        <family val="2"/>
        <scheme val="minor"/>
      </rPr>
      <t>Scoring:</t>
    </r>
    <r>
      <rPr>
        <sz val="10"/>
        <rFont val="Calibri"/>
        <family val="2"/>
        <scheme val="minor"/>
      </rPr>
      <t xml:space="preserve"> 2 points - Payments are consistently documented (95-100% of months reviewed). 1 point - Payments were documented 75-94% of months reviewed.  0 points - Payments were documented less than 75% of months reviewed</t>
    </r>
  </si>
  <si>
    <r>
      <rPr>
        <b/>
        <sz val="10"/>
        <rFont val="Calibri"/>
        <family val="2"/>
        <scheme val="minor"/>
      </rPr>
      <t>Supporting</t>
    </r>
    <r>
      <rPr>
        <sz val="10"/>
        <rFont val="Calibri"/>
        <family val="2"/>
        <scheme val="minor"/>
      </rPr>
      <t xml:space="preserve"> </t>
    </r>
    <r>
      <rPr>
        <b/>
        <sz val="10"/>
        <rFont val="Calibri"/>
        <family val="2"/>
        <scheme val="minor"/>
      </rPr>
      <t>Evidence:</t>
    </r>
    <r>
      <rPr>
        <sz val="10"/>
        <rFont val="Calibri"/>
        <family val="2"/>
        <scheme val="minor"/>
      </rPr>
      <t xml:space="preserve"> The review team will verify by a review of staff personnel files that AFCs and hospitals are using the Michigan Workforce Background Check System and that each employee was registered prior to hire. Home help providers shall be registered through CHAMPS. For other services, it will be verified through a review of files that criminal background checks were completed prior to hire and bi-annually thereafter. If the Michigan Workforce Background Check System or CHAMPS is being used, bi-annual checks are not needed.  
</t>
    </r>
    <r>
      <rPr>
        <b/>
        <sz val="10"/>
        <rFont val="Calibri"/>
        <family val="2"/>
        <scheme val="minor"/>
      </rPr>
      <t>Scoring:</t>
    </r>
    <r>
      <rPr>
        <sz val="10"/>
        <rFont val="Calibri"/>
        <family val="2"/>
        <scheme val="minor"/>
      </rPr>
      <t xml:space="preserve"> 2: 95-100% of staff selected meet criteria and have required documentation. 1: 75-94.4% of staff selected meet criteria and have required documentation. 0 – Less than 75% staff selected meet criteria and have required documentation.
</t>
    </r>
  </si>
  <si>
    <r>
      <rPr>
        <b/>
        <sz val="10"/>
        <rFont val="Calibri"/>
        <family val="2"/>
        <scheme val="minor"/>
      </rPr>
      <t xml:space="preserve">Supporting Evidence: </t>
    </r>
    <r>
      <rPr>
        <sz val="10"/>
        <rFont val="Calibri"/>
        <family val="2"/>
        <scheme val="minor"/>
      </rPr>
      <t xml:space="preserve">The review team will verify by a review of staff personnel files that driver's license checks have been completed prior to hire and annually thereafter for staff who transport persons served.  
</t>
    </r>
    <r>
      <rPr>
        <b/>
        <sz val="10"/>
        <rFont val="Calibri"/>
        <family val="2"/>
        <scheme val="minor"/>
      </rPr>
      <t>Scoring:</t>
    </r>
    <r>
      <rPr>
        <sz val="10"/>
        <rFont val="Calibri"/>
        <family val="2"/>
        <scheme val="minor"/>
      </rPr>
      <t xml:space="preserve"> 2: 95-100% of staff selected meet criteria and have required documentation. 1: 75-94.4% of staff selected meet criteria and have required documentation. 0 – Less than 75% staff selected meet criteria and have required documentation.</t>
    </r>
  </si>
  <si>
    <r>
      <rPr>
        <b/>
        <sz val="10"/>
        <rFont val="Calibri"/>
        <family val="2"/>
        <scheme val="minor"/>
      </rPr>
      <t xml:space="preserve">Supporting Evidence: </t>
    </r>
    <r>
      <rPr>
        <sz val="10"/>
        <rFont val="Calibri"/>
        <family val="2"/>
        <scheme val="minor"/>
      </rPr>
      <t xml:space="preserve">The review team will verify by a review of staff personnel files that monitoring for exclusion from federal healthcare programs occurs prior to hire and annually thereafter.  (Note - individuals with controlling interests in the organization may have ongoing OIG exclusion checks run through SWMBH's compliance dept. If it's confirmed that SWMBH has been supplied with all necessary information to run the checks, full credit should be given for those individuals for OIG screening).
</t>
    </r>
    <r>
      <rPr>
        <b/>
        <sz val="10"/>
        <rFont val="Calibri"/>
        <family val="2"/>
        <scheme val="minor"/>
      </rPr>
      <t>Scoring:</t>
    </r>
    <r>
      <rPr>
        <sz val="10"/>
        <rFont val="Calibri"/>
        <family val="2"/>
        <scheme val="minor"/>
      </rPr>
      <t xml:space="preserve"> 2: 95-100% of staff selected meet criteria and have required documentation. 1: 75-94.4% of staff selected meet criteria and have required documentation. 0 – Less than 75% staff selected meet criteria and have required documentation.</t>
    </r>
  </si>
  <si>
    <r>
      <rPr>
        <b/>
        <sz val="10"/>
        <rFont val="Calibri"/>
        <family val="2"/>
        <scheme val="minor"/>
      </rPr>
      <t xml:space="preserve">Supporting Evidence: </t>
    </r>
    <r>
      <rPr>
        <sz val="10"/>
        <rFont val="Calibri"/>
        <family val="2"/>
        <scheme val="minor"/>
      </rPr>
      <t xml:space="preserve"> The review team will verify by a review of staff personnel files that files contain each of the items listed.
</t>
    </r>
    <r>
      <rPr>
        <b/>
        <sz val="10"/>
        <rFont val="Calibri"/>
        <family val="2"/>
        <scheme val="minor"/>
      </rPr>
      <t xml:space="preserve">Scoring: </t>
    </r>
    <r>
      <rPr>
        <sz val="10"/>
        <rFont val="Calibri"/>
        <family val="2"/>
        <scheme val="minor"/>
      </rPr>
      <t>2: 95-100% of staff selected have all required documentation. 1: 75-94.4% of staff selected have all required documentation. 0 – Less than 75% staff selected have all required documentation.</t>
    </r>
  </si>
  <si>
    <r>
      <rPr>
        <b/>
        <sz val="10"/>
        <rFont val="Calibri"/>
        <family val="2"/>
        <scheme val="minor"/>
      </rPr>
      <t xml:space="preserve">Supporting Evidence: </t>
    </r>
    <r>
      <rPr>
        <sz val="10"/>
        <rFont val="Calibri"/>
        <family val="2"/>
        <scheme val="minor"/>
      </rPr>
      <t xml:space="preserve"> The review team will verify by a review of staff personnel files that files contain consistent documentation of payroll history.
</t>
    </r>
    <r>
      <rPr>
        <b/>
        <sz val="10"/>
        <rFont val="Calibri"/>
        <family val="2"/>
        <scheme val="minor"/>
      </rPr>
      <t xml:space="preserve">Scoring: </t>
    </r>
    <r>
      <rPr>
        <sz val="10"/>
        <rFont val="Calibri"/>
        <family val="2"/>
        <scheme val="minor"/>
      </rPr>
      <t xml:space="preserve">2: 95-100% of staff selected have consistent payroll history documentation in the file. 1: 75-94.4% of staff selected have consistent payroll history documentation in the file. 0 – Less than 75% staff selected have consistent payroll history documentation in the file. </t>
    </r>
  </si>
  <si>
    <r>
      <t xml:space="preserve">Individuals Plans of Service and Ancillary Plans (there is evidence that staff have been trained in the IPOS and in any applicable Support Plan for Individuals in their care before the provision of direct care [Behavior Treatment Plan, PT, OT, Nursing, etc.]). </t>
    </r>
    <r>
      <rPr>
        <b/>
        <i/>
        <sz val="10"/>
        <rFont val="Calibri"/>
        <family val="2"/>
        <scheme val="minor"/>
      </rPr>
      <t>May be reviewed as part of clinical reviews.</t>
    </r>
  </si>
  <si>
    <t>Monitoring for Exclusion from Participation in Federal Healthcare Programs. All managing/controlling employees are to be run through OIG exclusion database on a monthly basis. If SWMBH conducts these screens, the FI has a process to inform SWMBH/the CMH of staff changes (removing employees who are gone and adding new employees).</t>
  </si>
  <si>
    <t xml:space="preserve">The FI has the following  documents on file for each consumer, as required by the contract between the CMH and the FI:
• FI Agreement (FI &amp; Customer)
• Employment Agreement (Provider &amp; Customer)
• Provider Agreement (Provider and CMH if customer specific agreement is applicable)
• Self Determination Agreement (if applicable)
• Job Description (Appendix of Emp. Agreement) 
• Back-Up Plan
</t>
  </si>
  <si>
    <r>
      <t xml:space="preserve">The fiscal intermediary </t>
    </r>
    <r>
      <rPr>
        <b/>
        <sz val="10"/>
        <rFont val="Calibri"/>
        <family val="2"/>
        <scheme val="minor"/>
      </rPr>
      <t>responds</t>
    </r>
    <r>
      <rPr>
        <sz val="10"/>
        <rFont val="Calibri"/>
        <family val="2"/>
        <scheme val="minor"/>
      </rPr>
      <t xml:space="preserve"> to feedback from individuals using FI services when areas needing improvement are identified.</t>
    </r>
  </si>
  <si>
    <r>
      <rPr>
        <b/>
        <sz val="10"/>
        <rFont val="Calibri"/>
        <family val="2"/>
        <scheme val="minor"/>
      </rPr>
      <t xml:space="preserve">Supporting Evidence: </t>
    </r>
    <r>
      <rPr>
        <sz val="10"/>
        <rFont val="Calibri"/>
        <family val="2"/>
        <scheme val="minor"/>
      </rPr>
      <t xml:space="preserve"> Documentation of process happening; policies and procedures.
</t>
    </r>
    <r>
      <rPr>
        <b/>
        <sz val="10"/>
        <rFont val="Calibri"/>
        <family val="2"/>
        <scheme val="minor"/>
      </rPr>
      <t>Scoring:</t>
    </r>
    <r>
      <rPr>
        <sz val="10"/>
        <rFont val="Calibri"/>
        <family val="2"/>
        <scheme val="minor"/>
      </rPr>
      <t xml:space="preserve"> 2 points -  There is an established, consistent process utilized to collect feedback (experience and satisfaction) from individuals using FI services, and there is a process for alternate methods for users to provide feedback other than mailed surveys. 1 point - There is a process for gathering feedback, but it isn't regularly used (e.g., no consistent time frame), or doesn't incorporate alternative methods.  0 points - No established process for obtaining feedback.</t>
    </r>
  </si>
  <si>
    <t>The fiscal intermediary responds to feedback from individuals using FI services when areas needing improvement are identified.</t>
  </si>
  <si>
    <r>
      <rPr>
        <b/>
        <sz val="10"/>
        <rFont val="Calibri"/>
        <family val="2"/>
        <scheme val="minor"/>
      </rPr>
      <t xml:space="preserve">Supporting Evidence: </t>
    </r>
    <r>
      <rPr>
        <sz val="10"/>
        <rFont val="Calibri"/>
        <family val="2"/>
        <scheme val="minor"/>
      </rPr>
      <t xml:space="preserve"> Documentation of response to feedback or survey data; policies and procedures.
</t>
    </r>
    <r>
      <rPr>
        <b/>
        <sz val="10"/>
        <rFont val="Calibri"/>
        <family val="2"/>
        <scheme val="minor"/>
      </rPr>
      <t>Scoring:</t>
    </r>
    <r>
      <rPr>
        <sz val="10"/>
        <rFont val="Calibri"/>
        <family val="2"/>
        <scheme val="minor"/>
      </rPr>
      <t xml:space="preserve"> 2 points -  The FI has a process in place to respond to complaints and grievances, and there is a process in place to respond to results of satisfaction surveys. 1 point -The FI has a process in place to respond to complaints and grievances, and there is a process in place to respond to results of satisfaction surveys, but there is evidence that these processes are not consistently utilized.  0 points - No established process for responding to feedback.</t>
    </r>
  </si>
  <si>
    <r>
      <rPr>
        <b/>
        <sz val="10"/>
        <rFont val="Calibri"/>
        <family val="2"/>
        <scheme val="minor"/>
      </rPr>
      <t>Supporting Evidence:</t>
    </r>
    <r>
      <rPr>
        <sz val="10"/>
        <rFont val="Calibri"/>
        <family val="2"/>
        <scheme val="minor"/>
      </rPr>
      <t xml:space="preserve"> Policies and Procedures 
</t>
    </r>
    <r>
      <rPr>
        <b/>
        <sz val="10"/>
        <rFont val="Calibri"/>
        <family val="2"/>
        <scheme val="minor"/>
      </rPr>
      <t>Scoring:</t>
    </r>
    <r>
      <rPr>
        <sz val="10"/>
        <rFont val="Calibri"/>
        <family val="2"/>
        <scheme val="minor"/>
      </rPr>
      <t xml:space="preserve"> 2 points - Clear policies and procedures exist for both requirements. 1 point - Policies and procedures exist but do not incorporate all necessary elements or are vague, unclear, or are outdated. 0 points - There are no policies or procedures to address the required elements.</t>
    </r>
  </si>
  <si>
    <r>
      <rPr>
        <b/>
        <sz val="10"/>
        <rFont val="Calibri"/>
        <family val="2"/>
        <scheme val="minor"/>
      </rPr>
      <t xml:space="preserve">Supporting Evidence: </t>
    </r>
    <r>
      <rPr>
        <sz val="10"/>
        <rFont val="Calibri"/>
        <family val="2"/>
        <scheme val="minor"/>
      </rPr>
      <t xml:space="preserve"> Individual budget and any revisions will be reviewed, along with payment history within the record, and evidence of communication to supports coordinator.
</t>
    </r>
    <r>
      <rPr>
        <b/>
        <sz val="10"/>
        <rFont val="Calibri"/>
        <family val="2"/>
        <scheme val="minor"/>
      </rPr>
      <t>Scoring:</t>
    </r>
    <r>
      <rPr>
        <sz val="10"/>
        <rFont val="Calibri"/>
        <family val="2"/>
        <scheme val="minor"/>
      </rPr>
      <t xml:space="preserve"> 2 points - Over expenditures are consistently communicated to supports coordinator (95-100% of the time). 1 point - Over expenditures were communicated to supports coordinator 75-94% of the time  0 points - Over expenditures were communicated to supports coordinator less than 75% of the time.</t>
    </r>
  </si>
  <si>
    <r>
      <rPr>
        <b/>
        <sz val="10"/>
        <rFont val="Calibri"/>
        <family val="2"/>
        <scheme val="minor"/>
      </rPr>
      <t xml:space="preserve">Supporting Evidence: </t>
    </r>
    <r>
      <rPr>
        <sz val="10"/>
        <rFont val="Calibri"/>
        <family val="2"/>
        <scheme val="minor"/>
      </rPr>
      <t xml:space="preserve"> Individual budget and any revisions will be reviewed, along with payment history within the record, and evidence of communication to supports coordinator.
</t>
    </r>
    <r>
      <rPr>
        <b/>
        <sz val="10"/>
        <rFont val="Calibri"/>
        <family val="2"/>
        <scheme val="minor"/>
      </rPr>
      <t>Scoring:</t>
    </r>
    <r>
      <rPr>
        <sz val="10"/>
        <rFont val="Calibri"/>
        <family val="2"/>
        <scheme val="minor"/>
      </rPr>
      <t xml:space="preserve"> 2 points - Under expenditures are consistently communicated to supports coordinator (95-100% of the time). 1 point - Under expenditures were communicated to supports coordinator 75-94% of the time  0 points - Under expenditures were communicated to supports coordinator less than 75% of the time.</t>
    </r>
  </si>
  <si>
    <r>
      <t xml:space="preserve">The provider has adequate </t>
    </r>
    <r>
      <rPr>
        <b/>
        <i/>
        <sz val="10"/>
        <rFont val="Calibri"/>
        <family val="2"/>
        <scheme val="minor"/>
      </rPr>
      <t>physical safeguards</t>
    </r>
    <r>
      <rPr>
        <sz val="10"/>
        <rFont val="Calibri"/>
        <family val="2"/>
        <scheme val="minor"/>
      </rPr>
      <t xml:space="preserve"> in place to prevent unauthorized use or disclosure of Protected Health Information (PHI), including both policy and procedures to protect PHI.  
For example, paper records are locked with only appropriate staff members having access, and not left in open areas. 
</t>
    </r>
  </si>
  <si>
    <r>
      <t xml:space="preserve">The provider has adequate </t>
    </r>
    <r>
      <rPr>
        <b/>
        <i/>
        <sz val="10"/>
        <rFont val="Calibri"/>
        <family val="2"/>
        <scheme val="minor"/>
      </rPr>
      <t>technical safeguards</t>
    </r>
    <r>
      <rPr>
        <sz val="10"/>
        <rFont val="Calibri"/>
        <family val="2"/>
        <scheme val="minor"/>
      </rPr>
      <t xml:space="preserve"> in place to prevent unauthorized use or disclosure of PHI, including both policy and procedures to protect PHI.  
For example, password protection is used to access electronic records; encryption if PHI is being sent through email. 
</t>
    </r>
  </si>
  <si>
    <r>
      <rPr>
        <b/>
        <sz val="10"/>
        <rFont val="Calibri"/>
        <family val="2"/>
        <scheme val="minor"/>
      </rPr>
      <t xml:space="preserve">Supporting Evidence: </t>
    </r>
    <r>
      <rPr>
        <sz val="10"/>
        <rFont val="Calibri"/>
        <family val="2"/>
        <scheme val="minor"/>
      </rPr>
      <t xml:space="preserve"> Paper file safeguards (e.g., locking paper files when not in use), policies and procedures regarding disclosure of PHI (including with other residents/customers, family members, law enforcement and/or other health professionals). 
</t>
    </r>
    <r>
      <rPr>
        <b/>
        <sz val="10"/>
        <rFont val="Calibri"/>
        <family val="2"/>
        <scheme val="minor"/>
      </rPr>
      <t>Scoring:</t>
    </r>
    <r>
      <rPr>
        <sz val="10"/>
        <rFont val="Calibri"/>
        <family val="2"/>
        <scheme val="minor"/>
      </rPr>
      <t xml:space="preserve"> 2 points - No concerns. Ample precautions to protect confidential information are in place.  1 point - One or two minor suggestions for improvement. 0 points - Improvement needed in several areas; or potential for serious violation of privacy was noted.</t>
    </r>
  </si>
  <si>
    <r>
      <rPr>
        <b/>
        <sz val="10"/>
        <rFont val="Calibri"/>
        <family val="2"/>
        <scheme val="minor"/>
      </rPr>
      <t xml:space="preserve">Supporting Evidence: </t>
    </r>
    <r>
      <rPr>
        <sz val="10"/>
        <rFont val="Calibri"/>
        <family val="2"/>
        <scheme val="minor"/>
      </rPr>
      <t xml:space="preserve"> Computer safeguards (e.g., screen locks, password use, and regular password expiration), IT policies and/or procedures (e.g., prompt termination of access rights for terminated employees).
</t>
    </r>
    <r>
      <rPr>
        <b/>
        <sz val="10"/>
        <rFont val="Calibri"/>
        <family val="2"/>
        <scheme val="minor"/>
      </rPr>
      <t>Scoring:</t>
    </r>
    <r>
      <rPr>
        <sz val="10"/>
        <rFont val="Calibri"/>
        <family val="2"/>
        <scheme val="minor"/>
      </rPr>
      <t xml:space="preserve"> 2 points - No concerns. Ample precautions to protect confidential information are in place.  1 point - One or two minor suggestions for improvement. 0 points - Improvement needed in several areas; or potential for serious violation of privacy was noted.</t>
    </r>
  </si>
  <si>
    <t>Staff know what to do if they suspect Medicaid fraud or abuse within the organization. (N/A if no hired staff - e.g., Family homes). Compliance training content may be reviewed to assess this item.</t>
  </si>
  <si>
    <r>
      <rPr>
        <b/>
        <sz val="10"/>
        <rFont val="Calibri"/>
        <family val="2"/>
        <scheme val="minor"/>
      </rPr>
      <t>Supporting Evidence</t>
    </r>
    <r>
      <rPr>
        <sz val="10"/>
        <rFont val="Calibri"/>
        <family val="2"/>
        <scheme val="minor"/>
      </rPr>
      <t>: Interviews with staff members and/or review of Compliance Training.</t>
    </r>
    <r>
      <rPr>
        <b/>
        <sz val="10"/>
        <rFont val="Calibri"/>
        <family val="2"/>
        <scheme val="minor"/>
      </rPr>
      <t xml:space="preserve">
Scoring: </t>
    </r>
    <r>
      <rPr>
        <sz val="10"/>
        <rFont val="Calibri"/>
        <family val="2"/>
        <scheme val="minor"/>
      </rPr>
      <t xml:space="preserve">2 - Staff consistently know who to report possible Medicaid fraud and abuse to, and various ways to report (phone, email, etc.). Or, Compliance Training clearly identifies reporting mechanisms, including to whom and how to report. Employees are current in compliance training.  1 - Not all staff interviewed knew who or how to report possible Medicaid fraud and abuse. Compliance training does not clearly indicate reporting mechanisms. 0 - Staff appear to be unaware of Medicaid fraud and abuse reporting and/or not addressed in compliance training.
</t>
    </r>
    <r>
      <rPr>
        <b/>
        <sz val="8"/>
        <rFont val="Arial"/>
        <family val="2"/>
      </rPr>
      <t/>
    </r>
  </si>
  <si>
    <t>First Aid (within 60 days and ongoing as required per the training program - usually every 2 to 3 years. If providing Aide or Behavior Technician services as defined in Michigan PIHP/CMHSP Provider Qualifications Per Medicaid Services &amp; HCPCS/CPT Codes).</t>
  </si>
  <si>
    <t>HIPAA (within 30 days of hire, annual updates).</t>
  </si>
  <si>
    <t>The organization has developed and adopted a “Code of Conduct” (or its equivalent) for its employees regarding ethical and legal practice expectations.  A provider may choose to comply with the SWMBH Code of Conduct in lieu of developing its own code of conduct (must have written certification that they have received, read, and will abide by SWMBH’s Code of Conduct). Applies to employees of the FI, not self-determination employees.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</si>
</sst>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3"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b/>
      <sz val="8"/>
      <name val="Arial"/>
      <family val="2"/>
    </font>
    <font>
      <b/>
      <sz val="8"/>
      <name val="Calibri"/>
      <family val="2"/>
      <scheme val="minor"/>
    </font>
    <font>
      <b/>
      <i/>
      <sz val="8"/>
      <name val="Calibri"/>
      <family val="2"/>
      <scheme val="minor"/>
    </font>
    <font>
      <sz val="9"/>
      <name val="Calibri"/>
      <family val="2"/>
      <scheme val="minor"/>
    </font>
    <font>
      <b/>
      <i/>
      <sz val="9"/>
      <name val="Calibri"/>
      <family val="2"/>
      <scheme val="minor"/>
    </font>
    <font>
      <i/>
      <sz val="9"/>
      <name val="Calibri"/>
      <family val="2"/>
      <scheme val="minor"/>
    </font>
    <font>
      <sz val="8"/>
      <name val="Calibri"/>
      <family val="2"/>
      <scheme val="minor"/>
    </font>
    <font>
      <b/>
      <sz val="7"/>
      <name val="Calibri"/>
      <family val="2"/>
      <scheme val="minor"/>
    </font>
    <font>
      <b/>
      <i/>
      <sz val="7"/>
      <name val="Calibri"/>
      <family val="2"/>
      <scheme val="minor"/>
    </font>
    <font>
      <sz val="11"/>
      <name val="Calibri"/>
      <family val="2"/>
      <scheme val="minor"/>
    </font>
    <font>
      <b/>
      <sz val="10"/>
      <name val="Calibri"/>
      <family val="2"/>
      <scheme val="minor"/>
    </font>
    <font>
      <sz val="10"/>
      <name val="Calibri"/>
      <family val="2"/>
      <scheme val="minor"/>
    </font>
    <font>
      <b/>
      <i/>
      <sz val="10"/>
      <name val="Calibri"/>
      <family val="2"/>
      <scheme val="minor"/>
    </font>
    <font>
      <i/>
      <sz val="7"/>
      <name val="Calibri"/>
      <family val="2"/>
      <scheme val="minor"/>
    </font>
    <font>
      <b/>
      <sz val="9"/>
      <name val="Calibri"/>
      <family val="2"/>
      <scheme val="minor"/>
    </font>
    <font>
      <b/>
      <sz val="11"/>
      <name val="Calibri"/>
      <family val="2"/>
      <scheme val="minor"/>
    </font>
    <font>
      <i/>
      <sz val="8"/>
      <name val="Calibri"/>
      <family val="2"/>
      <scheme val="minor"/>
    </font>
    <font>
      <strike/>
      <sz val="9"/>
      <name val="Calibri"/>
      <family val="2"/>
      <scheme val="minor"/>
    </font>
    <font>
      <b/>
      <sz val="12"/>
      <name val="Calibri"/>
      <family val="2"/>
      <scheme val="minor"/>
    </font>
  </fonts>
  <fills count="10">
    <fill>
      <patternFill patternType="none"/>
    </fill>
    <fill>
      <patternFill patternType="gray125"/>
    </fill>
    <fill>
      <patternFill patternType="solid">
        <fgColor theme="0" tint="-0.249977111117893"/>
        <bgColor indexed="64"/>
      </patternFill>
    </fill>
    <fill>
      <patternFill patternType="solid">
        <fgColor theme="2" tint="-0.249977111117893"/>
        <bgColor indexed="64"/>
      </patternFill>
    </fill>
    <fill>
      <patternFill patternType="solid">
        <fgColor theme="0"/>
        <bgColor indexed="64"/>
      </patternFill>
    </fill>
    <fill>
      <patternFill patternType="solid">
        <fgColor theme="7" tint="0.79995117038483843"/>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0" tint="-0.14999847407452621"/>
        <bgColor indexed="64"/>
      </patternFill>
    </fill>
  </fills>
  <borders count="13">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s>
  <cellStyleXfs count="4">
    <xf numFmtId="0" fontId="0" fillId="0" borderId="0">
      <alignment vertical="top"/>
    </xf>
    <xf numFmtId="0" fontId="3" fillId="0" borderId="0"/>
    <xf numFmtId="0" fontId="2" fillId="0" borderId="0"/>
    <xf numFmtId="0" fontId="1" fillId="0" borderId="0"/>
  </cellStyleXfs>
  <cellXfs count="147">
    <xf numFmtId="0" fontId="0" fillId="0" borderId="0" xfId="0" applyAlignment="1"/>
    <xf numFmtId="0" fontId="6" fillId="5" borderId="3" xfId="0" applyFont="1" applyFill="1" applyBorder="1" applyAlignment="1" applyProtection="1">
      <alignment horizontal="left"/>
      <protection locked="0"/>
    </xf>
    <xf numFmtId="0" fontId="7" fillId="0" borderId="0" xfId="0" applyFont="1" applyAlignment="1">
      <alignment horizontal="center" vertical="center"/>
    </xf>
    <xf numFmtId="0" fontId="7" fillId="0" borderId="0" xfId="0" applyFont="1">
      <alignment vertical="top"/>
    </xf>
    <xf numFmtId="0" fontId="6" fillId="5" borderId="3" xfId="0" applyFont="1" applyFill="1" applyBorder="1" applyAlignment="1" applyProtection="1">
      <protection locked="0"/>
    </xf>
    <xf numFmtId="0" fontId="8" fillId="0" borderId="0" xfId="0" applyFont="1" applyAlignment="1" applyProtection="1">
      <alignment horizontal="center" vertical="center"/>
      <protection locked="0"/>
    </xf>
    <xf numFmtId="0" fontId="6" fillId="5" borderId="3" xfId="0" applyFont="1" applyFill="1" applyBorder="1" applyAlignment="1" applyProtection="1">
      <alignment horizontal="left" wrapText="1"/>
      <protection locked="0"/>
    </xf>
    <xf numFmtId="0" fontId="6" fillId="5" borderId="1" xfId="0" applyFont="1" applyFill="1" applyBorder="1" applyAlignment="1" applyProtection="1">
      <alignment horizontal="left"/>
      <protection locked="0"/>
    </xf>
    <xf numFmtId="0" fontId="10" fillId="0" borderId="0" xfId="0" applyFont="1" applyAlignment="1">
      <alignment horizontal="left" vertical="center"/>
    </xf>
    <xf numFmtId="0" fontId="10" fillId="0" borderId="0" xfId="0" applyFont="1">
      <alignment vertical="top"/>
    </xf>
    <xf numFmtId="0" fontId="7" fillId="0" borderId="0" xfId="0" applyFont="1" applyAlignment="1">
      <alignment horizontal="left" wrapText="1"/>
    </xf>
    <xf numFmtId="0" fontId="10" fillId="0" borderId="0" xfId="0" applyFont="1" applyAlignment="1">
      <alignment vertical="center" wrapText="1"/>
    </xf>
    <xf numFmtId="0" fontId="10" fillId="0" borderId="0" xfId="0" applyFont="1" applyAlignment="1">
      <alignment wrapText="1"/>
    </xf>
    <xf numFmtId="0" fontId="11" fillId="0" borderId="0" xfId="0" applyFont="1" applyAlignment="1">
      <alignment horizontal="center" vertical="center" wrapText="1"/>
    </xf>
    <xf numFmtId="0" fontId="12" fillId="0" borderId="0" xfId="0" applyFont="1" applyAlignment="1">
      <alignment horizontal="center" wrapText="1"/>
    </xf>
    <xf numFmtId="0" fontId="11" fillId="0" borderId="0" xfId="0" applyFont="1" applyAlignment="1">
      <alignment horizontal="center" wrapText="1"/>
    </xf>
    <xf numFmtId="0" fontId="13" fillId="0" borderId="0" xfId="0" applyFont="1" applyAlignment="1"/>
    <xf numFmtId="0" fontId="13" fillId="0" borderId="0" xfId="0" applyFont="1">
      <alignment vertical="top"/>
    </xf>
    <xf numFmtId="0" fontId="14" fillId="9" borderId="1" xfId="0" applyFont="1" applyFill="1" applyBorder="1" applyAlignment="1">
      <alignment vertical="center"/>
    </xf>
    <xf numFmtId="0" fontId="5" fillId="9" borderId="1" xfId="0" applyFont="1" applyFill="1" applyBorder="1" applyAlignment="1">
      <alignment vertical="center"/>
    </xf>
    <xf numFmtId="0" fontId="15" fillId="9" borderId="1" xfId="0" applyFont="1" applyFill="1" applyBorder="1" applyAlignment="1">
      <alignment horizontal="left" vertical="center" wrapText="1"/>
    </xf>
    <xf numFmtId="0" fontId="14" fillId="9" borderId="1" xfId="0" applyFont="1" applyFill="1" applyBorder="1" applyAlignment="1">
      <alignment horizontal="center" vertical="center"/>
    </xf>
    <xf numFmtId="0" fontId="16" fillId="9" borderId="1" xfId="0" applyFont="1" applyFill="1" applyBorder="1" applyAlignment="1">
      <alignment vertical="center"/>
    </xf>
    <xf numFmtId="0" fontId="13" fillId="2" borderId="0" xfId="0" applyFont="1" applyFill="1">
      <alignment vertical="top"/>
    </xf>
    <xf numFmtId="0" fontId="7" fillId="0" borderId="2" xfId="0" applyFont="1" applyBorder="1">
      <alignment vertical="top"/>
    </xf>
    <xf numFmtId="0" fontId="10" fillId="0" borderId="1" xfId="0" applyFont="1" applyBorder="1" applyAlignment="1">
      <alignment horizontal="left" vertical="center" wrapText="1"/>
    </xf>
    <xf numFmtId="0" fontId="15" fillId="0" borderId="1" xfId="0" applyFont="1" applyBorder="1" applyAlignment="1">
      <alignment vertical="top" wrapText="1"/>
    </xf>
    <xf numFmtId="0" fontId="13" fillId="0" borderId="5" xfId="0" applyNumberFormat="1" applyFont="1" applyFill="1" applyBorder="1" applyAlignment="1" applyProtection="1">
      <alignment horizontal="center" vertical="center"/>
    </xf>
    <xf numFmtId="0" fontId="13" fillId="8" borderId="5" xfId="0" applyFont="1" applyFill="1" applyBorder="1" applyAlignment="1" applyProtection="1">
      <alignment horizontal="center" vertical="center"/>
      <protection locked="0"/>
    </xf>
    <xf numFmtId="0" fontId="17" fillId="0" borderId="1" xfId="0" applyFont="1" applyBorder="1" applyAlignment="1">
      <alignment horizontal="left" vertical="top" wrapText="1"/>
    </xf>
    <xf numFmtId="0" fontId="5" fillId="5" borderId="5" xfId="0" applyFont="1" applyFill="1" applyBorder="1" applyAlignment="1">
      <alignment horizontal="center" vertical="top"/>
    </xf>
    <xf numFmtId="0" fontId="5" fillId="5" borderId="4" xfId="0" applyFont="1" applyFill="1" applyBorder="1" applyAlignment="1">
      <alignment horizontal="center" vertical="top"/>
    </xf>
    <xf numFmtId="0" fontId="15" fillId="0" borderId="4" xfId="0" applyFont="1" applyBorder="1" applyAlignment="1">
      <alignment vertical="top" wrapText="1"/>
    </xf>
    <xf numFmtId="0" fontId="17" fillId="0" borderId="1" xfId="0" applyFont="1" applyFill="1" applyBorder="1" applyAlignment="1">
      <alignment horizontal="left" vertical="top" wrapText="1"/>
    </xf>
    <xf numFmtId="0" fontId="15" fillId="0" borderId="6" xfId="0" applyFont="1" applyFill="1" applyBorder="1" applyAlignment="1" applyProtection="1">
      <alignment vertical="top" wrapText="1"/>
    </xf>
    <xf numFmtId="0" fontId="18" fillId="0" borderId="0" xfId="0" applyFont="1">
      <alignment vertical="top"/>
    </xf>
    <xf numFmtId="0" fontId="5" fillId="0" borderId="6" xfId="0" applyFont="1" applyBorder="1" applyAlignment="1">
      <alignment vertical="center" wrapText="1"/>
    </xf>
    <xf numFmtId="0" fontId="5" fillId="0" borderId="6" xfId="0" applyFont="1" applyBorder="1" applyAlignment="1">
      <alignment horizontal="right" vertical="center" wrapText="1"/>
    </xf>
    <xf numFmtId="0" fontId="18" fillId="0" borderId="6" xfId="0" applyFont="1" applyBorder="1" applyAlignment="1">
      <alignment horizontal="center" vertical="center"/>
    </xf>
    <xf numFmtId="164" fontId="6" fillId="0" borderId="6" xfId="0" applyNumberFormat="1" applyFont="1" applyBorder="1" applyAlignment="1">
      <alignment horizontal="center" vertical="center"/>
    </xf>
    <xf numFmtId="0" fontId="5" fillId="0" borderId="6" xfId="0" applyFont="1" applyBorder="1" applyAlignment="1">
      <alignment horizontal="center" vertical="top"/>
    </xf>
    <xf numFmtId="0" fontId="19" fillId="0" borderId="0" xfId="0" applyFont="1">
      <alignment vertical="top"/>
    </xf>
    <xf numFmtId="0" fontId="14" fillId="6" borderId="2" xfId="0" applyFont="1" applyFill="1" applyBorder="1" applyAlignment="1">
      <alignment vertical="center"/>
    </xf>
    <xf numFmtId="0" fontId="10" fillId="6" borderId="1" xfId="0" applyFont="1" applyFill="1" applyBorder="1" applyAlignment="1">
      <alignment vertical="center"/>
    </xf>
    <xf numFmtId="0" fontId="5" fillId="6" borderId="1" xfId="0" applyFont="1" applyFill="1" applyBorder="1">
      <alignment vertical="top"/>
    </xf>
    <xf numFmtId="0" fontId="5" fillId="6" borderId="1" xfId="0" applyFont="1" applyFill="1" applyBorder="1" applyAlignment="1">
      <alignment horizontal="center" vertical="center"/>
    </xf>
    <xf numFmtId="0" fontId="6" fillId="6" borderId="1" xfId="0" applyFont="1" applyFill="1" applyBorder="1" applyAlignment="1">
      <alignment vertical="top"/>
    </xf>
    <xf numFmtId="0" fontId="5" fillId="6" borderId="4" xfId="0" applyFont="1" applyFill="1" applyBorder="1">
      <alignment vertical="top"/>
    </xf>
    <xf numFmtId="0" fontId="19" fillId="2" borderId="0" xfId="0" applyFont="1" applyFill="1" applyAlignment="1">
      <alignment vertical="top" wrapText="1"/>
    </xf>
    <xf numFmtId="0" fontId="15" fillId="0" borderId="4" xfId="1" applyFont="1" applyFill="1" applyBorder="1" applyAlignment="1">
      <alignment vertical="top" wrapText="1"/>
    </xf>
    <xf numFmtId="0" fontId="17" fillId="0" borderId="5" xfId="0" applyFont="1" applyBorder="1" applyAlignment="1" applyProtection="1">
      <alignment horizontal="left" vertical="top" wrapText="1"/>
      <protection locked="0"/>
    </xf>
    <xf numFmtId="0" fontId="5" fillId="5" borderId="5" xfId="0" applyFont="1" applyFill="1" applyBorder="1" applyAlignment="1" applyProtection="1">
      <alignment horizontal="center" vertical="top" wrapText="1"/>
      <protection locked="0"/>
    </xf>
    <xf numFmtId="9" fontId="5" fillId="5" borderId="5" xfId="0" applyNumberFormat="1" applyFont="1" applyFill="1" applyBorder="1" applyAlignment="1">
      <alignment horizontal="center" vertical="top" wrapText="1"/>
    </xf>
    <xf numFmtId="9" fontId="5" fillId="5" borderId="4" xfId="0" applyNumberFormat="1" applyFont="1" applyFill="1" applyBorder="1" applyAlignment="1">
      <alignment horizontal="center" vertical="top" wrapText="1"/>
    </xf>
    <xf numFmtId="0" fontId="18" fillId="0" borderId="1" xfId="0" applyFont="1" applyBorder="1">
      <alignment vertical="top"/>
    </xf>
    <xf numFmtId="0" fontId="5" fillId="0" borderId="3" xfId="0" applyFont="1" applyBorder="1" applyAlignment="1">
      <alignment vertical="center" wrapText="1"/>
    </xf>
    <xf numFmtId="0" fontId="5" fillId="0" borderId="3" xfId="0" applyFont="1" applyBorder="1" applyAlignment="1">
      <alignment horizontal="right" vertical="center" wrapText="1"/>
    </xf>
    <xf numFmtId="0" fontId="18" fillId="0" borderId="3" xfId="0" applyFont="1" applyBorder="1" applyAlignment="1">
      <alignment horizontal="center" vertical="center"/>
    </xf>
    <xf numFmtId="164" fontId="6" fillId="0" borderId="3" xfId="0" applyNumberFormat="1" applyFont="1" applyBorder="1" applyAlignment="1">
      <alignment horizontal="center" vertical="center"/>
    </xf>
    <xf numFmtId="0" fontId="5" fillId="0" borderId="3" xfId="0" applyFont="1" applyBorder="1" applyAlignment="1">
      <alignment horizontal="center" vertical="top"/>
    </xf>
    <xf numFmtId="0" fontId="17" fillId="0" borderId="1" xfId="0" applyFont="1" applyBorder="1" applyAlignment="1" applyProtection="1">
      <alignment horizontal="left" vertical="top" wrapText="1"/>
      <protection locked="0"/>
    </xf>
    <xf numFmtId="165" fontId="10" fillId="0" borderId="1" xfId="0" applyNumberFormat="1" applyFont="1" applyBorder="1" applyAlignment="1">
      <alignment horizontal="left" vertical="center" wrapText="1"/>
    </xf>
    <xf numFmtId="0" fontId="7" fillId="0" borderId="2" xfId="0" applyFont="1" applyBorder="1" applyAlignment="1">
      <alignment vertical="top" wrapText="1"/>
    </xf>
    <xf numFmtId="0" fontId="17" fillId="0" borderId="4" xfId="0" applyFont="1" applyBorder="1" applyAlignment="1" applyProtection="1">
      <alignment horizontal="left" vertical="top" wrapText="1"/>
      <protection locked="0"/>
    </xf>
    <xf numFmtId="0" fontId="10" fillId="0" borderId="3" xfId="0" applyFont="1" applyBorder="1" applyAlignment="1">
      <alignment horizontal="left" vertical="center" wrapText="1"/>
    </xf>
    <xf numFmtId="0" fontId="15" fillId="0" borderId="1" xfId="0" applyFont="1" applyBorder="1" applyAlignment="1">
      <alignment horizontal="left" vertical="center" wrapText="1"/>
    </xf>
    <xf numFmtId="0" fontId="17" fillId="0" borderId="8" xfId="0" applyFont="1" applyBorder="1" applyAlignment="1" applyProtection="1">
      <alignment horizontal="left" vertical="top" wrapText="1"/>
      <protection locked="0"/>
    </xf>
    <xf numFmtId="0" fontId="10" fillId="0" borderId="6" xfId="0" applyFont="1" applyBorder="1" applyAlignment="1">
      <alignment horizontal="left" vertical="center" wrapText="1"/>
    </xf>
    <xf numFmtId="0" fontId="15" fillId="0" borderId="3" xfId="0" applyFont="1" applyBorder="1" applyAlignment="1">
      <alignment vertical="top" wrapText="1"/>
    </xf>
    <xf numFmtId="0" fontId="5" fillId="0" borderId="0" xfId="0" applyFont="1" applyAlignment="1">
      <alignment vertical="center" wrapText="1"/>
    </xf>
    <xf numFmtId="0" fontId="18" fillId="9" borderId="2"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8" fillId="9" borderId="1" xfId="0" applyFont="1" applyFill="1" applyBorder="1" applyAlignment="1">
      <alignment horizontal="center" vertical="center" wrapText="1"/>
    </xf>
    <xf numFmtId="0" fontId="13" fillId="0" borderId="12" xfId="0" applyFont="1" applyBorder="1">
      <alignment vertical="top"/>
    </xf>
    <xf numFmtId="0" fontId="13" fillId="4" borderId="0" xfId="0" applyFont="1" applyFill="1">
      <alignment vertical="top"/>
    </xf>
    <xf numFmtId="0" fontId="10" fillId="0" borderId="0" xfId="0" applyFont="1" applyAlignment="1">
      <alignment vertical="center"/>
    </xf>
    <xf numFmtId="0" fontId="18" fillId="0" borderId="12" xfId="0" applyFont="1" applyBorder="1" applyAlignment="1">
      <alignment horizontal="right" vertical="center" wrapText="1"/>
    </xf>
    <xf numFmtId="0" fontId="18" fillId="0" borderId="0" xfId="0" applyFont="1" applyBorder="1" applyAlignment="1">
      <alignment horizontal="center" vertical="center" wrapText="1"/>
    </xf>
    <xf numFmtId="0" fontId="18" fillId="0" borderId="10" xfId="0" applyFont="1" applyBorder="1" applyAlignment="1">
      <alignment horizontal="center" vertical="center" wrapText="1"/>
    </xf>
    <xf numFmtId="0" fontId="7" fillId="0" borderId="12" xfId="0" applyFont="1" applyBorder="1" applyAlignment="1">
      <alignment vertical="center" wrapText="1"/>
    </xf>
    <xf numFmtId="0" fontId="7" fillId="0" borderId="12" xfId="0" applyFont="1" applyBorder="1" applyAlignment="1">
      <alignment horizontal="center" vertical="center" wrapText="1"/>
    </xf>
    <xf numFmtId="164" fontId="18" fillId="0" borderId="10" xfId="0" applyNumberFormat="1" applyFont="1" applyBorder="1" applyAlignment="1">
      <alignment horizontal="center" vertical="center"/>
    </xf>
    <xf numFmtId="0" fontId="7" fillId="0" borderId="12" xfId="0" applyFont="1" applyBorder="1" applyAlignment="1">
      <alignment vertical="center"/>
    </xf>
    <xf numFmtId="0" fontId="7" fillId="0" borderId="12" xfId="0" applyFont="1" applyBorder="1" applyAlignment="1">
      <alignment horizontal="center" vertical="center"/>
    </xf>
    <xf numFmtId="0" fontId="8" fillId="7" borderId="9" xfId="0" applyFont="1" applyFill="1" applyBorder="1" applyAlignment="1">
      <alignment vertical="center"/>
    </xf>
    <xf numFmtId="0" fontId="8" fillId="7" borderId="3" xfId="0" applyFont="1" applyFill="1" applyBorder="1" applyAlignment="1">
      <alignment horizontal="center" vertical="center"/>
    </xf>
    <xf numFmtId="164" fontId="8" fillId="7" borderId="8" xfId="0" applyNumberFormat="1"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164" fontId="8" fillId="0" borderId="0" xfId="0" applyNumberFormat="1" applyFont="1" applyFill="1" applyBorder="1" applyAlignment="1">
      <alignment horizontal="center" vertical="center"/>
    </xf>
    <xf numFmtId="0" fontId="13" fillId="0" borderId="0" xfId="0" applyFont="1" applyFill="1">
      <alignment vertical="top"/>
    </xf>
    <xf numFmtId="0" fontId="13" fillId="0" borderId="0" xfId="0" applyFont="1" applyAlignment="1">
      <alignment horizontal="center" vertical="center"/>
    </xf>
    <xf numFmtId="0" fontId="17" fillId="0" borderId="0" xfId="0" applyFont="1" applyAlignment="1">
      <alignment vertical="top"/>
    </xf>
    <xf numFmtId="0" fontId="13" fillId="3" borderId="0" xfId="0" applyFont="1" applyFill="1">
      <alignment vertical="top"/>
    </xf>
    <xf numFmtId="0" fontId="20" fillId="0" borderId="5" xfId="0" applyFont="1" applyBorder="1" applyAlignment="1" applyProtection="1">
      <alignment horizontal="left" vertical="top" wrapText="1"/>
      <protection locked="0"/>
    </xf>
    <xf numFmtId="0" fontId="15" fillId="0" borderId="5" xfId="0" applyFont="1" applyBorder="1" applyAlignment="1">
      <alignment vertical="top" wrapText="1"/>
    </xf>
    <xf numFmtId="0" fontId="14" fillId="0" borderId="0" xfId="0" applyFont="1" applyAlignment="1">
      <alignment wrapText="1"/>
    </xf>
    <xf numFmtId="0" fontId="14" fillId="0" borderId="0" xfId="0" applyFont="1" applyAlignment="1">
      <alignment horizontal="left" wrapText="1"/>
    </xf>
    <xf numFmtId="0" fontId="7" fillId="0" borderId="0" xfId="0" applyFont="1" applyAlignment="1"/>
    <xf numFmtId="0" fontId="18" fillId="9" borderId="1" xfId="0" applyFont="1" applyFill="1" applyBorder="1" applyAlignment="1">
      <alignment vertical="center"/>
    </xf>
    <xf numFmtId="0" fontId="18" fillId="9" borderId="1" xfId="0" applyFont="1" applyFill="1" applyBorder="1" applyAlignment="1">
      <alignment horizontal="left" vertical="center"/>
    </xf>
    <xf numFmtId="0" fontId="18" fillId="9" borderId="6" xfId="0" applyFont="1" applyFill="1" applyBorder="1" applyAlignment="1">
      <alignment vertical="center"/>
    </xf>
    <xf numFmtId="0" fontId="15" fillId="9" borderId="11" xfId="0" applyFont="1" applyFill="1" applyBorder="1" applyAlignment="1">
      <alignment horizontal="left" vertical="center" wrapText="1"/>
    </xf>
    <xf numFmtId="0" fontId="7" fillId="2" borderId="0" xfId="0" applyFont="1" applyFill="1">
      <alignment vertical="top"/>
    </xf>
    <xf numFmtId="0" fontId="15" fillId="5" borderId="5" xfId="0" applyFont="1" applyFill="1" applyBorder="1" applyAlignment="1">
      <alignment horizontal="left" vertical="top" wrapText="1"/>
    </xf>
    <xf numFmtId="0" fontId="21" fillId="0" borderId="0" xfId="0" applyFont="1">
      <alignment vertical="top"/>
    </xf>
    <xf numFmtId="0" fontId="21" fillId="0" borderId="0" xfId="0" applyFont="1" applyAlignment="1"/>
    <xf numFmtId="0" fontId="7" fillId="0" borderId="1" xfId="0" applyFont="1" applyBorder="1" applyAlignment="1">
      <alignment horizontal="left" vertical="center" wrapText="1"/>
    </xf>
    <xf numFmtId="0" fontId="7" fillId="0" borderId="1" xfId="0" applyFont="1" applyBorder="1">
      <alignment vertical="top"/>
    </xf>
    <xf numFmtId="0" fontId="18" fillId="6" borderId="1" xfId="0" applyFont="1" applyFill="1" applyBorder="1" applyAlignment="1">
      <alignment vertical="center"/>
    </xf>
    <xf numFmtId="0" fontId="7" fillId="6" borderId="1" xfId="0" applyFont="1" applyFill="1" applyBorder="1" applyAlignment="1">
      <alignment horizontal="left" vertical="center"/>
    </xf>
    <xf numFmtId="0" fontId="7" fillId="0" borderId="9" xfId="0" applyFont="1" applyBorder="1">
      <alignment vertical="top"/>
    </xf>
    <xf numFmtId="0" fontId="15" fillId="5" borderId="5" xfId="0" applyFont="1" applyFill="1" applyBorder="1" applyAlignment="1" applyProtection="1">
      <alignment horizontal="left" vertical="top" wrapText="1"/>
      <protection locked="0"/>
    </xf>
    <xf numFmtId="0" fontId="18" fillId="6" borderId="1" xfId="0" applyFont="1" applyFill="1" applyBorder="1">
      <alignment vertical="top"/>
    </xf>
    <xf numFmtId="0" fontId="15" fillId="6" borderId="11" xfId="0" applyFont="1" applyFill="1" applyBorder="1" applyAlignment="1">
      <alignment horizontal="left" vertical="center" wrapText="1"/>
    </xf>
    <xf numFmtId="0" fontId="15" fillId="0" borderId="4" xfId="0" applyFont="1" applyBorder="1" applyAlignment="1">
      <alignment horizontal="left" vertical="top" wrapText="1"/>
    </xf>
    <xf numFmtId="0" fontId="7" fillId="0" borderId="0" xfId="0" applyFont="1" applyAlignment="1">
      <alignment horizontal="left" vertical="top"/>
    </xf>
    <xf numFmtId="0" fontId="15" fillId="3" borderId="0" xfId="0" applyFont="1" applyFill="1" applyAlignment="1">
      <alignment horizontal="left" vertical="top" wrapText="1"/>
    </xf>
    <xf numFmtId="0" fontId="18" fillId="0" borderId="5" xfId="0" applyFont="1" applyBorder="1" applyAlignment="1">
      <alignment horizontal="left" vertical="top" wrapText="1"/>
    </xf>
    <xf numFmtId="0" fontId="18" fillId="2" borderId="0" xfId="0" applyFont="1" applyFill="1">
      <alignment vertical="top"/>
    </xf>
    <xf numFmtId="0" fontId="7" fillId="0" borderId="1" xfId="0" applyFont="1" applyBorder="1" applyAlignment="1">
      <alignment vertical="top" wrapText="1"/>
    </xf>
    <xf numFmtId="0" fontId="18" fillId="0" borderId="1" xfId="0" applyFont="1" applyBorder="1" applyAlignment="1">
      <alignment vertical="center" wrapText="1"/>
    </xf>
    <xf numFmtId="0" fontId="22" fillId="0" borderId="1" xfId="0" applyFont="1" applyBorder="1" applyAlignment="1">
      <alignment vertical="center" wrapText="1"/>
    </xf>
    <xf numFmtId="0" fontId="7" fillId="0" borderId="4" xfId="0" applyFont="1" applyBorder="1" applyAlignment="1">
      <alignment vertical="top" wrapText="1"/>
    </xf>
    <xf numFmtId="0" fontId="7" fillId="0" borderId="4" xfId="3" applyFont="1" applyFill="1" applyBorder="1" applyAlignment="1">
      <alignment vertical="top" wrapText="1"/>
    </xf>
    <xf numFmtId="0" fontId="7" fillId="0" borderId="3" xfId="0" applyFont="1" applyBorder="1" applyAlignment="1">
      <alignment vertical="top" wrapText="1"/>
    </xf>
    <xf numFmtId="0" fontId="17" fillId="0" borderId="0" xfId="0" applyFont="1">
      <alignment vertical="top"/>
    </xf>
    <xf numFmtId="0" fontId="5" fillId="0" borderId="1" xfId="0" applyFont="1" applyBorder="1" applyAlignment="1" applyProtection="1">
      <alignment vertical="center" wrapText="1"/>
      <protection locked="0"/>
    </xf>
    <xf numFmtId="0" fontId="5" fillId="0" borderId="7" xfId="0" applyFont="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19" fillId="0" borderId="1" xfId="0" applyFont="1" applyBorder="1" applyAlignment="1" applyProtection="1">
      <alignment vertical="center"/>
      <protection locked="0"/>
    </xf>
    <xf numFmtId="0" fontId="12" fillId="0" borderId="1" xfId="0" applyFont="1" applyBorder="1" applyAlignment="1" applyProtection="1">
      <alignment vertical="center" wrapText="1"/>
      <protection locked="0"/>
    </xf>
    <xf numFmtId="0" fontId="19" fillId="0" borderId="7" xfId="0" applyFont="1" applyBorder="1" applyAlignment="1">
      <alignment vertical="center"/>
    </xf>
    <xf numFmtId="0" fontId="19" fillId="0" borderId="7" xfId="0" applyFont="1" applyBorder="1" applyAlignment="1" applyProtection="1">
      <alignment vertical="center"/>
      <protection locked="0"/>
    </xf>
    <xf numFmtId="0" fontId="12" fillId="0" borderId="7" xfId="0" applyFont="1" applyBorder="1" applyAlignment="1" applyProtection="1">
      <alignment vertical="center" wrapText="1"/>
      <protection locked="0"/>
    </xf>
    <xf numFmtId="0" fontId="19" fillId="0" borderId="5" xfId="0" applyFont="1" applyBorder="1" applyAlignment="1">
      <alignment vertical="center"/>
    </xf>
    <xf numFmtId="0" fontId="19" fillId="0" borderId="5" xfId="0" applyFont="1" applyBorder="1" applyAlignment="1" applyProtection="1">
      <alignment vertical="center"/>
      <protection locked="0"/>
    </xf>
    <xf numFmtId="0" fontId="12" fillId="0" borderId="5" xfId="0" applyFont="1" applyBorder="1" applyAlignment="1" applyProtection="1">
      <alignment vertical="center" wrapText="1"/>
      <protection locked="0"/>
    </xf>
    <xf numFmtId="0" fontId="19" fillId="0" borderId="0" xfId="0" applyFont="1" applyAlignment="1">
      <alignment vertical="center"/>
    </xf>
    <xf numFmtId="0" fontId="12" fillId="0" borderId="0" xfId="0" applyFont="1" applyAlignment="1">
      <alignment vertical="center"/>
    </xf>
    <xf numFmtId="0" fontId="19" fillId="3" borderId="0" xfId="0" applyFont="1" applyFill="1" applyAlignment="1">
      <alignment vertical="center"/>
    </xf>
    <xf numFmtId="0" fontId="18" fillId="0" borderId="5" xfId="0" applyFont="1" applyBorder="1" applyAlignment="1">
      <alignment vertical="top" wrapText="1"/>
    </xf>
    <xf numFmtId="0" fontId="5" fillId="0" borderId="0" xfId="0" applyFont="1" applyAlignment="1">
      <alignment horizontal="left" vertical="top"/>
    </xf>
    <xf numFmtId="0" fontId="8" fillId="0" borderId="0" xfId="0" applyFont="1" applyAlignment="1">
      <alignment horizontal="center" vertical="top" wrapText="1"/>
    </xf>
    <xf numFmtId="0" fontId="9" fillId="0" borderId="0" xfId="0" applyFont="1" applyAlignment="1">
      <alignment horizontal="center" vertical="top" wrapText="1"/>
    </xf>
    <xf numFmtId="0" fontId="22" fillId="0" borderId="0" xfId="0" applyFont="1" applyAlignment="1">
      <alignment vertical="center" wrapText="1"/>
    </xf>
    <xf numFmtId="0" fontId="22" fillId="0" borderId="10" xfId="0" applyFont="1" applyBorder="1" applyAlignment="1">
      <alignment vertical="center" wrapText="1"/>
    </xf>
  </cellXfs>
  <cellStyles count="4">
    <cellStyle name="Normal" xfId="0" builtinId="0"/>
    <cellStyle name="Normal 2" xfId="1"/>
    <cellStyle name="Normal 2 2" xfId="2"/>
    <cellStyle name="Normal 2 3" xfId="3"/>
  </cellStyles>
  <dxfs count="1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O48"/>
  <sheetViews>
    <sheetView view="pageBreakPreview" zoomScale="120" zoomScaleNormal="96" zoomScaleSheetLayoutView="120" workbookViewId="0">
      <selection activeCell="C8" sqref="C8"/>
    </sheetView>
  </sheetViews>
  <sheetFormatPr defaultColWidth="8.7109375" defaultRowHeight="15" x14ac:dyDescent="0.25"/>
  <cols>
    <col min="1" max="1" width="2.85546875" style="3" customWidth="1"/>
    <col min="2" max="2" width="10.140625" style="75" customWidth="1"/>
    <col min="3" max="3" width="47.140625" style="9" customWidth="1"/>
    <col min="4" max="4" width="7.28515625" style="91" customWidth="1"/>
    <col min="5" max="5" width="5.5703125" style="91" customWidth="1"/>
    <col min="6" max="6" width="15.42578125" style="92" customWidth="1"/>
    <col min="7" max="7" width="33.42578125" style="93" customWidth="1"/>
    <col min="8" max="8" width="33.42578125" style="74" customWidth="1"/>
    <col min="9" max="249" width="9.28515625" style="17" customWidth="1"/>
    <col min="250" max="16384" width="8.7109375" style="16"/>
  </cols>
  <sheetData>
    <row r="1" spans="1:9" s="3" customFormat="1" ht="12.75" customHeight="1" x14ac:dyDescent="0.2">
      <c r="A1" s="142" t="s">
        <v>2</v>
      </c>
      <c r="B1" s="142"/>
      <c r="C1" s="1"/>
      <c r="D1" s="2"/>
      <c r="E1" s="143" t="s">
        <v>74</v>
      </c>
      <c r="F1" s="144"/>
      <c r="G1" s="144"/>
      <c r="H1" s="144"/>
    </row>
    <row r="2" spans="1:9" s="3" customFormat="1" ht="12" x14ac:dyDescent="0.2">
      <c r="A2" s="142" t="s">
        <v>3</v>
      </c>
      <c r="B2" s="142"/>
      <c r="C2" s="4"/>
      <c r="D2" s="5"/>
      <c r="E2" s="144"/>
      <c r="F2" s="144"/>
      <c r="G2" s="144"/>
      <c r="H2" s="144"/>
    </row>
    <row r="3" spans="1:9" s="3" customFormat="1" ht="12" x14ac:dyDescent="0.2">
      <c r="A3" s="142" t="s">
        <v>4</v>
      </c>
      <c r="B3" s="142"/>
      <c r="C3" s="6" t="s">
        <v>42</v>
      </c>
      <c r="D3" s="2"/>
      <c r="E3" s="144"/>
      <c r="F3" s="144"/>
      <c r="G3" s="144"/>
      <c r="H3" s="144"/>
    </row>
    <row r="4" spans="1:9" s="3" customFormat="1" ht="12" x14ac:dyDescent="0.2">
      <c r="A4" s="142" t="s">
        <v>5</v>
      </c>
      <c r="B4" s="142"/>
      <c r="C4" s="7"/>
      <c r="D4" s="2"/>
      <c r="E4" s="144"/>
      <c r="F4" s="144"/>
      <c r="G4" s="144"/>
      <c r="H4" s="144"/>
    </row>
    <row r="5" spans="1:9" s="3" customFormat="1" ht="24.75" customHeight="1" x14ac:dyDescent="0.25">
      <c r="B5" s="8"/>
      <c r="C5" s="9"/>
      <c r="D5" s="2"/>
      <c r="E5" s="144"/>
      <c r="F5" s="144"/>
      <c r="G5" s="144"/>
      <c r="H5" s="144"/>
    </row>
    <row r="6" spans="1:9" ht="22.9" customHeight="1" x14ac:dyDescent="0.25">
      <c r="A6" s="10"/>
      <c r="B6" s="11"/>
      <c r="C6" s="12"/>
      <c r="D6" s="13" t="s">
        <v>6</v>
      </c>
      <c r="E6" s="13" t="s">
        <v>7</v>
      </c>
      <c r="F6" s="14" t="s">
        <v>8</v>
      </c>
      <c r="G6" s="15" t="s">
        <v>9</v>
      </c>
      <c r="H6" s="15" t="s">
        <v>10</v>
      </c>
      <c r="I6" s="16"/>
    </row>
    <row r="7" spans="1:9" s="23" customFormat="1" ht="14.65" customHeight="1" x14ac:dyDescent="0.25">
      <c r="A7" s="18" t="s">
        <v>25</v>
      </c>
      <c r="B7" s="19"/>
      <c r="C7" s="19"/>
      <c r="D7" s="20"/>
      <c r="E7" s="21"/>
      <c r="F7" s="22"/>
      <c r="G7" s="18"/>
      <c r="H7" s="18"/>
    </row>
    <row r="8" spans="1:9" ht="135" customHeight="1" x14ac:dyDescent="0.25">
      <c r="A8" s="24"/>
      <c r="B8" s="25">
        <v>1.1000000000000001</v>
      </c>
      <c r="C8" s="26" t="s">
        <v>98</v>
      </c>
      <c r="D8" s="27">
        <f t="shared" ref="D8" si="0">COUNT(E8)*2</f>
        <v>0</v>
      </c>
      <c r="E8" s="28"/>
      <c r="F8" s="29" t="s">
        <v>31</v>
      </c>
      <c r="G8" s="30" t="s">
        <v>11</v>
      </c>
      <c r="H8" s="31"/>
    </row>
    <row r="9" spans="1:9" ht="135" customHeight="1" x14ac:dyDescent="0.25">
      <c r="A9" s="24"/>
      <c r="B9" s="25">
        <v>1.2</v>
      </c>
      <c r="C9" s="26" t="s">
        <v>99</v>
      </c>
      <c r="D9" s="27">
        <f t="shared" ref="D9" si="1">COUNT(E9)*2</f>
        <v>0</v>
      </c>
      <c r="E9" s="28"/>
      <c r="F9" s="29" t="s">
        <v>31</v>
      </c>
      <c r="G9" s="30" t="s">
        <v>11</v>
      </c>
      <c r="H9" s="31"/>
    </row>
    <row r="10" spans="1:9" ht="102" x14ac:dyDescent="0.25">
      <c r="A10" s="24"/>
      <c r="B10" s="25">
        <v>1.3</v>
      </c>
      <c r="C10" s="26" t="s">
        <v>106</v>
      </c>
      <c r="D10" s="27">
        <f t="shared" ref="D10:D11" si="2">COUNT(E10)*2</f>
        <v>0</v>
      </c>
      <c r="E10" s="28"/>
      <c r="F10" s="29" t="s">
        <v>13</v>
      </c>
      <c r="G10" s="30" t="s">
        <v>11</v>
      </c>
      <c r="H10" s="31"/>
    </row>
    <row r="11" spans="1:9" ht="66.599999999999994" customHeight="1" x14ac:dyDescent="0.25">
      <c r="A11" s="24"/>
      <c r="B11" s="25">
        <v>1.4</v>
      </c>
      <c r="C11" s="26" t="s">
        <v>102</v>
      </c>
      <c r="D11" s="27">
        <f t="shared" si="2"/>
        <v>0</v>
      </c>
      <c r="E11" s="28"/>
      <c r="F11" s="33" t="s">
        <v>26</v>
      </c>
      <c r="G11" s="30"/>
      <c r="H11" s="30"/>
    </row>
    <row r="12" spans="1:9" ht="69" customHeight="1" x14ac:dyDescent="0.25">
      <c r="A12" s="24"/>
      <c r="B12" s="25">
        <v>1.5</v>
      </c>
      <c r="C12" s="26" t="s">
        <v>75</v>
      </c>
      <c r="D12" s="27">
        <f t="shared" ref="D12:D15" si="3">COUNT(E12)*2</f>
        <v>0</v>
      </c>
      <c r="E12" s="28"/>
      <c r="F12" s="29" t="s">
        <v>46</v>
      </c>
      <c r="G12" s="30" t="s">
        <v>11</v>
      </c>
      <c r="H12" s="31"/>
    </row>
    <row r="13" spans="1:9" ht="50.25" customHeight="1" x14ac:dyDescent="0.25">
      <c r="A13" s="24"/>
      <c r="B13" s="25">
        <v>1.6</v>
      </c>
      <c r="C13" s="26" t="s">
        <v>91</v>
      </c>
      <c r="D13" s="27">
        <f t="shared" si="3"/>
        <v>0</v>
      </c>
      <c r="E13" s="28"/>
      <c r="F13" s="29" t="s">
        <v>46</v>
      </c>
      <c r="G13" s="30" t="s">
        <v>11</v>
      </c>
      <c r="H13" s="31"/>
    </row>
    <row r="14" spans="1:9" ht="102" customHeight="1" x14ac:dyDescent="0.25">
      <c r="A14" s="24"/>
      <c r="B14" s="25">
        <v>1.7</v>
      </c>
      <c r="C14" s="32" t="s">
        <v>49</v>
      </c>
      <c r="D14" s="27">
        <f t="shared" ref="D14" si="4">COUNT(E14)*2</f>
        <v>0</v>
      </c>
      <c r="E14" s="28"/>
      <c r="F14" s="29" t="s">
        <v>46</v>
      </c>
      <c r="G14" s="30"/>
      <c r="H14" s="30"/>
    </row>
    <row r="15" spans="1:9" ht="102" customHeight="1" x14ac:dyDescent="0.25">
      <c r="A15" s="24"/>
      <c r="B15" s="25">
        <v>1.8</v>
      </c>
      <c r="C15" s="34" t="s">
        <v>89</v>
      </c>
      <c r="D15" s="27">
        <f t="shared" si="3"/>
        <v>0</v>
      </c>
      <c r="E15" s="28"/>
      <c r="F15" s="94" t="s">
        <v>76</v>
      </c>
      <c r="G15" s="30"/>
      <c r="H15" s="30"/>
    </row>
    <row r="16" spans="1:9" s="41" customFormat="1" ht="24" customHeight="1" x14ac:dyDescent="0.25">
      <c r="A16" s="35"/>
      <c r="B16" s="36"/>
      <c r="C16" s="37" t="s">
        <v>67</v>
      </c>
      <c r="D16" s="38">
        <f>SUM(D12:D15)</f>
        <v>0</v>
      </c>
      <c r="E16" s="38">
        <f>SUM(E12:E15)</f>
        <v>0</v>
      </c>
      <c r="F16" s="37" t="s">
        <v>12</v>
      </c>
      <c r="G16" s="39" t="str">
        <f>IF(ISERROR(SUM(E16/D16)),"",SUM(E16/D16))</f>
        <v/>
      </c>
      <c r="H16" s="40"/>
    </row>
    <row r="17" spans="1:8" s="48" customFormat="1" ht="12.75" customHeight="1" x14ac:dyDescent="0.25">
      <c r="A17" s="42" t="s">
        <v>51</v>
      </c>
      <c r="B17" s="43"/>
      <c r="C17" s="44"/>
      <c r="D17" s="45"/>
      <c r="E17" s="45"/>
      <c r="F17" s="46"/>
      <c r="G17" s="44"/>
      <c r="H17" s="47"/>
    </row>
    <row r="18" spans="1:8" ht="140.25" x14ac:dyDescent="0.25">
      <c r="A18" s="24"/>
      <c r="B18" s="25">
        <v>2.1</v>
      </c>
      <c r="C18" s="49" t="s">
        <v>90</v>
      </c>
      <c r="D18" s="27">
        <f t="shared" ref="D18:D21" si="5">COUNT(E18)*2</f>
        <v>0</v>
      </c>
      <c r="E18" s="28"/>
      <c r="F18" s="50" t="s">
        <v>45</v>
      </c>
      <c r="G18" s="51"/>
      <c r="H18" s="52"/>
    </row>
    <row r="19" spans="1:8" ht="76.5" x14ac:dyDescent="0.25">
      <c r="A19" s="24"/>
      <c r="B19" s="25">
        <v>2.2000000000000002</v>
      </c>
      <c r="C19" s="26" t="s">
        <v>71</v>
      </c>
      <c r="D19" s="27">
        <f t="shared" si="5"/>
        <v>0</v>
      </c>
      <c r="E19" s="28"/>
      <c r="F19" s="50" t="s">
        <v>45</v>
      </c>
      <c r="G19" s="51"/>
      <c r="H19" s="53"/>
    </row>
    <row r="20" spans="1:8" ht="51" x14ac:dyDescent="0.25">
      <c r="A20" s="24"/>
      <c r="B20" s="25">
        <v>2.2999999999999998</v>
      </c>
      <c r="C20" s="26" t="s">
        <v>48</v>
      </c>
      <c r="D20" s="27">
        <f t="shared" si="5"/>
        <v>0</v>
      </c>
      <c r="E20" s="28"/>
      <c r="F20" s="50" t="s">
        <v>45</v>
      </c>
      <c r="G20" s="51"/>
      <c r="H20" s="53"/>
    </row>
    <row r="21" spans="1:8" ht="38.25" x14ac:dyDescent="0.25">
      <c r="A21" s="24"/>
      <c r="B21" s="25">
        <v>2.4</v>
      </c>
      <c r="C21" s="26" t="s">
        <v>47</v>
      </c>
      <c r="D21" s="27">
        <f t="shared" si="5"/>
        <v>0</v>
      </c>
      <c r="E21" s="28"/>
      <c r="F21" s="50" t="s">
        <v>45</v>
      </c>
      <c r="G21" s="51"/>
      <c r="H21" s="53"/>
    </row>
    <row r="22" spans="1:8" ht="63.75" x14ac:dyDescent="0.25">
      <c r="A22" s="24"/>
      <c r="B22" s="25">
        <v>2.5</v>
      </c>
      <c r="C22" s="26" t="s">
        <v>66</v>
      </c>
      <c r="D22" s="27">
        <f t="shared" ref="D22" si="6">COUNT(E22)*2</f>
        <v>0</v>
      </c>
      <c r="E22" s="28"/>
      <c r="F22" s="50" t="s">
        <v>45</v>
      </c>
      <c r="G22" s="51"/>
      <c r="H22" s="53"/>
    </row>
    <row r="23" spans="1:8" s="41" customFormat="1" ht="35.65" customHeight="1" x14ac:dyDescent="0.25">
      <c r="A23" s="54"/>
      <c r="B23" s="55"/>
      <c r="C23" s="56" t="s">
        <v>52</v>
      </c>
      <c r="D23" s="57">
        <f>SUM(D18:D22)</f>
        <v>0</v>
      </c>
      <c r="E23" s="57">
        <f>SUM(E18:E22)</f>
        <v>0</v>
      </c>
      <c r="F23" s="56" t="s">
        <v>12</v>
      </c>
      <c r="G23" s="58" t="str">
        <f>IF(ISERROR(SUM(E23/D23)),"",SUM(E23/D23))</f>
        <v/>
      </c>
      <c r="H23" s="59"/>
    </row>
    <row r="24" spans="1:8" s="48" customFormat="1" ht="12.75" customHeight="1" x14ac:dyDescent="0.25">
      <c r="A24" s="42" t="s">
        <v>54</v>
      </c>
      <c r="B24" s="43"/>
      <c r="C24" s="44"/>
      <c r="D24" s="45"/>
      <c r="E24" s="45"/>
      <c r="F24" s="46"/>
      <c r="G24" s="44"/>
      <c r="H24" s="47"/>
    </row>
    <row r="25" spans="1:8" ht="165.75" x14ac:dyDescent="0.25">
      <c r="A25" s="24"/>
      <c r="B25" s="25">
        <v>3.1</v>
      </c>
      <c r="C25" s="32" t="s">
        <v>77</v>
      </c>
      <c r="D25" s="27">
        <f t="shared" ref="D25" si="7">COUNT(E25)*2</f>
        <v>0</v>
      </c>
      <c r="E25" s="28"/>
      <c r="F25" s="60" t="s">
        <v>30</v>
      </c>
      <c r="G25" s="51"/>
      <c r="H25" s="52"/>
    </row>
    <row r="26" spans="1:8" ht="63.75" x14ac:dyDescent="0.25">
      <c r="A26" s="24"/>
      <c r="B26" s="25">
        <v>3.2</v>
      </c>
      <c r="C26" s="26" t="s">
        <v>41</v>
      </c>
      <c r="D26" s="27">
        <f t="shared" ref="D26:D29" si="8">COUNT(E26)*2</f>
        <v>0</v>
      </c>
      <c r="E26" s="28"/>
      <c r="F26" s="50" t="s">
        <v>33</v>
      </c>
      <c r="G26" s="51"/>
      <c r="H26" s="53"/>
    </row>
    <row r="27" spans="1:8" ht="51" x14ac:dyDescent="0.25">
      <c r="A27" s="24"/>
      <c r="B27" s="61">
        <v>3.3</v>
      </c>
      <c r="C27" s="49" t="s">
        <v>59</v>
      </c>
      <c r="D27" s="27">
        <f t="shared" ref="D27:D28" si="9">COUNT(E27)*2</f>
        <v>0</v>
      </c>
      <c r="E27" s="28"/>
      <c r="F27" s="50" t="s">
        <v>29</v>
      </c>
      <c r="G27" s="51"/>
      <c r="H27" s="52"/>
    </row>
    <row r="28" spans="1:8" x14ac:dyDescent="0.25">
      <c r="A28" s="24"/>
      <c r="B28" s="61">
        <v>3.4</v>
      </c>
      <c r="C28" s="49" t="s">
        <v>43</v>
      </c>
      <c r="D28" s="27">
        <f t="shared" si="9"/>
        <v>0</v>
      </c>
      <c r="E28" s="28"/>
      <c r="F28" s="50"/>
      <c r="G28" s="51"/>
      <c r="H28" s="52"/>
    </row>
    <row r="29" spans="1:8" ht="27" customHeight="1" x14ac:dyDescent="0.25">
      <c r="A29" s="24"/>
      <c r="B29" s="61">
        <v>3.5</v>
      </c>
      <c r="C29" s="49" t="s">
        <v>44</v>
      </c>
      <c r="D29" s="27">
        <f t="shared" si="8"/>
        <v>0</v>
      </c>
      <c r="E29" s="28"/>
      <c r="F29" s="50" t="s">
        <v>29</v>
      </c>
      <c r="G29" s="51"/>
      <c r="H29" s="52"/>
    </row>
    <row r="30" spans="1:8" s="41" customFormat="1" ht="35.65" customHeight="1" x14ac:dyDescent="0.25">
      <c r="A30" s="54"/>
      <c r="B30" s="55"/>
      <c r="C30" s="56" t="s">
        <v>69</v>
      </c>
      <c r="D30" s="57">
        <f>SUM(D25:D29)</f>
        <v>0</v>
      </c>
      <c r="E30" s="57">
        <f>SUM(E25:E29)</f>
        <v>0</v>
      </c>
      <c r="F30" s="56" t="s">
        <v>12</v>
      </c>
      <c r="G30" s="58" t="str">
        <f>IF(ISERROR(SUM(E30/D30)),"",SUM(E30/D30))</f>
        <v/>
      </c>
      <c r="H30" s="59"/>
    </row>
    <row r="31" spans="1:8" s="23" customFormat="1" ht="12.75" customHeight="1" x14ac:dyDescent="0.25">
      <c r="A31" s="42" t="s">
        <v>56</v>
      </c>
      <c r="B31" s="43"/>
      <c r="C31" s="44"/>
      <c r="D31" s="45"/>
      <c r="E31" s="45"/>
      <c r="F31" s="46"/>
      <c r="G31" s="44"/>
      <c r="H31" s="44"/>
    </row>
    <row r="32" spans="1:8" ht="38.25" x14ac:dyDescent="0.25">
      <c r="A32" s="62"/>
      <c r="B32" s="25">
        <v>4.0999999999999996</v>
      </c>
      <c r="C32" s="32" t="s">
        <v>23</v>
      </c>
      <c r="D32" s="27">
        <f t="shared" ref="D32:D36" si="10">COUNT(E32)*2</f>
        <v>0</v>
      </c>
      <c r="E32" s="28"/>
      <c r="F32" s="63" t="s">
        <v>34</v>
      </c>
      <c r="G32" s="51"/>
      <c r="H32" s="52"/>
    </row>
    <row r="33" spans="1:8" ht="27" x14ac:dyDescent="0.25">
      <c r="A33" s="62"/>
      <c r="B33" s="64">
        <v>4.2</v>
      </c>
      <c r="C33" s="65" t="s">
        <v>105</v>
      </c>
      <c r="D33" s="27">
        <f t="shared" si="10"/>
        <v>0</v>
      </c>
      <c r="E33" s="28"/>
      <c r="F33" s="63" t="s">
        <v>35</v>
      </c>
      <c r="G33" s="51"/>
      <c r="H33" s="52"/>
    </row>
    <row r="34" spans="1:8" ht="36" x14ac:dyDescent="0.25">
      <c r="A34" s="62"/>
      <c r="B34" s="25">
        <v>4.3</v>
      </c>
      <c r="C34" s="26" t="s">
        <v>24</v>
      </c>
      <c r="D34" s="27">
        <f t="shared" si="10"/>
        <v>0</v>
      </c>
      <c r="E34" s="28"/>
      <c r="F34" s="63" t="s">
        <v>36</v>
      </c>
      <c r="G34" s="51"/>
      <c r="H34" s="52"/>
    </row>
    <row r="35" spans="1:8" ht="76.5" x14ac:dyDescent="0.25">
      <c r="A35" s="62"/>
      <c r="B35" s="25">
        <v>4.4000000000000004</v>
      </c>
      <c r="C35" s="26" t="s">
        <v>57</v>
      </c>
      <c r="D35" s="27">
        <f t="shared" si="10"/>
        <v>0</v>
      </c>
      <c r="E35" s="28"/>
      <c r="F35" s="63" t="s">
        <v>0</v>
      </c>
      <c r="G35" s="51"/>
      <c r="H35" s="52"/>
    </row>
    <row r="36" spans="1:8" ht="63.75" x14ac:dyDescent="0.25">
      <c r="A36" s="62"/>
      <c r="B36" s="64">
        <v>4.5</v>
      </c>
      <c r="C36" s="26" t="s">
        <v>27</v>
      </c>
      <c r="D36" s="27">
        <f t="shared" si="10"/>
        <v>0</v>
      </c>
      <c r="E36" s="28"/>
      <c r="F36" s="63" t="s">
        <v>37</v>
      </c>
      <c r="G36" s="51" t="s">
        <v>11</v>
      </c>
      <c r="H36" s="52"/>
    </row>
    <row r="37" spans="1:8" ht="63.75" x14ac:dyDescent="0.25">
      <c r="A37" s="24"/>
      <c r="B37" s="25">
        <v>4.5999999999999996</v>
      </c>
      <c r="C37" s="26" t="s">
        <v>104</v>
      </c>
      <c r="D37" s="27">
        <f t="shared" ref="D37" si="11">COUNT(E37)*2</f>
        <v>0</v>
      </c>
      <c r="E37" s="28"/>
      <c r="F37" s="66" t="s">
        <v>38</v>
      </c>
      <c r="G37" s="51" t="s">
        <v>11</v>
      </c>
      <c r="H37" s="52"/>
    </row>
    <row r="38" spans="1:8" ht="51" x14ac:dyDescent="0.25">
      <c r="A38" s="24"/>
      <c r="B38" s="67">
        <v>4.7</v>
      </c>
      <c r="C38" s="68" t="s">
        <v>72</v>
      </c>
      <c r="D38" s="27">
        <f t="shared" ref="D38" si="12">COUNT(E38)*2</f>
        <v>0</v>
      </c>
      <c r="E38" s="28"/>
      <c r="F38" s="66" t="s">
        <v>73</v>
      </c>
      <c r="G38" s="51" t="s">
        <v>11</v>
      </c>
      <c r="H38" s="52"/>
    </row>
    <row r="39" spans="1:8" s="41" customFormat="1" ht="24" customHeight="1" x14ac:dyDescent="0.25">
      <c r="A39" s="35"/>
      <c r="B39" s="36"/>
      <c r="C39" s="37" t="s">
        <v>68</v>
      </c>
      <c r="D39" s="38">
        <f>SUM(D32:D37)</f>
        <v>0</v>
      </c>
      <c r="E39" s="38">
        <f>SUM(E32:E37)</f>
        <v>0</v>
      </c>
      <c r="F39" s="37" t="s">
        <v>12</v>
      </c>
      <c r="G39" s="39" t="str">
        <f>IF(ISERROR(SUM(E39/D39)),"",SUM(E39/D39))</f>
        <v/>
      </c>
      <c r="H39" s="40"/>
    </row>
    <row r="40" spans="1:8" s="41" customFormat="1" ht="27" x14ac:dyDescent="0.25">
      <c r="A40" s="35"/>
      <c r="B40" s="69"/>
      <c r="C40" s="70" t="s">
        <v>16</v>
      </c>
      <c r="D40" s="71" t="s">
        <v>28</v>
      </c>
      <c r="E40" s="71" t="s">
        <v>7</v>
      </c>
      <c r="F40" s="72" t="s">
        <v>14</v>
      </c>
      <c r="G40" s="73"/>
      <c r="H40" s="74"/>
    </row>
    <row r="41" spans="1:8" ht="6.6" customHeight="1" x14ac:dyDescent="0.25">
      <c r="A41" s="17"/>
      <c r="C41" s="76"/>
      <c r="D41" s="77"/>
      <c r="E41" s="77"/>
      <c r="F41" s="78"/>
      <c r="G41" s="17"/>
    </row>
    <row r="42" spans="1:8" ht="20.25" customHeight="1" x14ac:dyDescent="0.25">
      <c r="C42" s="79" t="str">
        <f>C16</f>
        <v>Section 1 - General Administrative Oversight Total:</v>
      </c>
      <c r="D42" s="80">
        <f>D16</f>
        <v>0</v>
      </c>
      <c r="E42" s="80">
        <f>E16</f>
        <v>0</v>
      </c>
      <c r="F42" s="81" t="str">
        <f>IF(ISERROR(SUM(E42/D42)),"",SUM(E42/D42))</f>
        <v/>
      </c>
      <c r="G42" s="17"/>
    </row>
    <row r="43" spans="1:8" ht="20.25" customHeight="1" x14ac:dyDescent="0.25">
      <c r="C43" s="79" t="str">
        <f>C23</f>
        <v>Section  2 - Employer File Review Total:</v>
      </c>
      <c r="D43" s="80">
        <f>D23</f>
        <v>0</v>
      </c>
      <c r="E43" s="80">
        <f>E23</f>
        <v>0</v>
      </c>
      <c r="F43" s="81" t="str">
        <f>IF(ISERROR(SUM(E43/D43)),"",SUM(E43/D43))</f>
        <v/>
      </c>
      <c r="G43" s="17" t="s">
        <v>11</v>
      </c>
      <c r="H43" s="17"/>
    </row>
    <row r="44" spans="1:8" ht="20.25" customHeight="1" x14ac:dyDescent="0.25">
      <c r="C44" s="82" t="str">
        <f>C30</f>
        <v>Section  3 - 
Staff File Review Total:</v>
      </c>
      <c r="D44" s="83">
        <f>D30</f>
        <v>0</v>
      </c>
      <c r="E44" s="83">
        <f>E30</f>
        <v>0</v>
      </c>
      <c r="F44" s="81" t="str">
        <f>IF(ISERROR(SUM(E44/D44)),"",SUM(E44/D44))</f>
        <v/>
      </c>
      <c r="G44" s="17"/>
      <c r="H44" s="17"/>
    </row>
    <row r="45" spans="1:8" ht="20.25" customHeight="1" x14ac:dyDescent="0.25">
      <c r="C45" s="82" t="str">
        <f>C39</f>
        <v>Section 4 - Training Total:</v>
      </c>
      <c r="D45" s="83">
        <f t="shared" ref="D45:E45" si="13">D39</f>
        <v>0</v>
      </c>
      <c r="E45" s="83">
        <f t="shared" si="13"/>
        <v>0</v>
      </c>
      <c r="F45" s="81" t="str">
        <f>IF(ISERROR(SUM(E45/D45)),"",SUM(E45/D45))</f>
        <v/>
      </c>
      <c r="G45" s="17"/>
      <c r="H45" s="17"/>
    </row>
    <row r="46" spans="1:8" ht="19.899999999999999" customHeight="1" x14ac:dyDescent="0.25">
      <c r="C46" s="84" t="s">
        <v>15</v>
      </c>
      <c r="D46" s="85">
        <f xml:space="preserve"> SUM(D42, D43, D44, D45)</f>
        <v>0</v>
      </c>
      <c r="E46" s="85">
        <f xml:space="preserve"> SUM(E42, E43, E44, E45)</f>
        <v>0</v>
      </c>
      <c r="F46" s="86" t="str">
        <f>IF(ISERROR(SUM(E46/D46)),"",SUM(E46/D46))</f>
        <v/>
      </c>
      <c r="G46" s="17"/>
      <c r="H46" s="17"/>
    </row>
    <row r="47" spans="1:8" ht="19.899999999999999" customHeight="1" x14ac:dyDescent="0.25">
      <c r="C47" s="87"/>
      <c r="D47" s="88"/>
      <c r="E47" s="88"/>
      <c r="F47" s="89"/>
      <c r="G47" s="17"/>
      <c r="H47" s="90"/>
    </row>
    <row r="48" spans="1:8" x14ac:dyDescent="0.25">
      <c r="G48" s="90"/>
      <c r="H48" s="90"/>
    </row>
  </sheetData>
  <sheetProtection formatCells="0" formatColumns="0" formatRows="0" insertRows="0" sort="0" autoFilter="0"/>
  <mergeCells count="5">
    <mergeCell ref="A1:B1"/>
    <mergeCell ref="E1:H5"/>
    <mergeCell ref="A2:B2"/>
    <mergeCell ref="A3:B3"/>
    <mergeCell ref="A4:B4"/>
  </mergeCells>
  <conditionalFormatting sqref="D32:D37">
    <cfRule type="cellIs" dxfId="16" priority="69" stopIfTrue="1" operator="equal">
      <formula>0</formula>
    </cfRule>
  </conditionalFormatting>
  <conditionalFormatting sqref="D39:E39">
    <cfRule type="cellIs" dxfId="15" priority="64" stopIfTrue="1" operator="equal">
      <formula>0</formula>
    </cfRule>
  </conditionalFormatting>
  <conditionalFormatting sqref="D30:E30">
    <cfRule type="cellIs" dxfId="14" priority="54" stopIfTrue="1" operator="equal">
      <formula>0</formula>
    </cfRule>
  </conditionalFormatting>
  <conditionalFormatting sqref="D8:D11">
    <cfRule type="cellIs" dxfId="13" priority="30" stopIfTrue="1" operator="equal">
      <formula>0</formula>
    </cfRule>
  </conditionalFormatting>
  <conditionalFormatting sqref="D25:D26 D29">
    <cfRule type="cellIs" dxfId="12" priority="22" stopIfTrue="1" operator="equal">
      <formula>0</formula>
    </cfRule>
  </conditionalFormatting>
  <conditionalFormatting sqref="D27:D28">
    <cfRule type="cellIs" dxfId="11" priority="9" stopIfTrue="1" operator="equal">
      <formula>0</formula>
    </cfRule>
  </conditionalFormatting>
  <conditionalFormatting sqref="D18:D21">
    <cfRule type="cellIs" dxfId="10" priority="8" stopIfTrue="1" operator="equal">
      <formula>0</formula>
    </cfRule>
  </conditionalFormatting>
  <conditionalFormatting sqref="D23:E23">
    <cfRule type="cellIs" dxfId="9" priority="6" stopIfTrue="1" operator="equal">
      <formula>0</formula>
    </cfRule>
  </conditionalFormatting>
  <conditionalFormatting sqref="D16:E16">
    <cfRule type="cellIs" dxfId="8" priority="5" stopIfTrue="1" operator="equal">
      <formula>0</formula>
    </cfRule>
  </conditionalFormatting>
  <conditionalFormatting sqref="D12:D13 D15">
    <cfRule type="cellIs" dxfId="7" priority="4" stopIfTrue="1" operator="equal">
      <formula>0</formula>
    </cfRule>
  </conditionalFormatting>
  <conditionalFormatting sqref="D14">
    <cfRule type="cellIs" dxfId="6" priority="3" stopIfTrue="1" operator="equal">
      <formula>0</formula>
    </cfRule>
  </conditionalFormatting>
  <conditionalFormatting sqref="D22">
    <cfRule type="cellIs" dxfId="5" priority="2" stopIfTrue="1" operator="equal">
      <formula>0</formula>
    </cfRule>
  </conditionalFormatting>
  <conditionalFormatting sqref="D38">
    <cfRule type="cellIs" dxfId="4" priority="1" stopIfTrue="1" operator="equal">
      <formula>0</formula>
    </cfRule>
  </conditionalFormatting>
  <dataValidations count="2">
    <dataValidation type="whole" allowBlank="1" showInputMessage="1" showErrorMessage="1" errorTitle="Enter 0, 1, or 2" error="If N/A, note that in the comments and leave the score boxes blank." sqref="D31:E31 D18:D22 D32:D38 D25:D29 D8:D15">
      <formula1>0</formula1>
      <formula2>2</formula2>
    </dataValidation>
    <dataValidation type="whole" allowBlank="1" showErrorMessage="1" errorTitle="Enter 0, 1, or 2" error="_x000a_If N/A, note this in the comments and leave the score boxes blank." sqref="E25:E29 E32:E38 E18:E22 E8:E15">
      <formula1>0</formula1>
      <formula2>2</formula2>
    </dataValidation>
  </dataValidations>
  <printOptions horizontalCentered="1"/>
  <pageMargins left="0.2" right="0.2" top="0.75" bottom="0.75" header="0.3" footer="0.3"/>
  <pageSetup scale="87" fitToHeight="0" orientation="landscape" r:id="rId1"/>
  <headerFooter>
    <oddHeader>&amp;C&amp;"Arial,Bold"&amp;9Southwest Michigan Behavioral Health ~Fiscal Intermediary Administrative Site Review</oddHeader>
    <oddFooter>&amp;R&amp;6Page &amp;P of &amp;N
v3.24.16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E30"/>
  <sheetViews>
    <sheetView view="pageBreakPreview" topLeftCell="A4" zoomScale="120" zoomScaleNormal="130" zoomScaleSheetLayoutView="120" workbookViewId="0">
      <selection activeCell="C6" sqref="C6"/>
    </sheetView>
  </sheetViews>
  <sheetFormatPr defaultColWidth="9.140625" defaultRowHeight="12.75" x14ac:dyDescent="0.2"/>
  <cols>
    <col min="1" max="1" width="1.42578125" style="3" customWidth="1"/>
    <col min="2" max="2" width="5.7109375" style="116" customWidth="1"/>
    <col min="3" max="3" width="70.140625" style="3" customWidth="1"/>
    <col min="4" max="4" width="72.140625" style="117" customWidth="1"/>
    <col min="5" max="239" width="9.28515625" style="3" customWidth="1"/>
    <col min="240" max="16384" width="9.140625" style="98"/>
  </cols>
  <sheetData>
    <row r="1" spans="1:239" ht="40.9" customHeight="1" x14ac:dyDescent="0.2">
      <c r="A1" s="10"/>
      <c r="B1" s="10"/>
      <c r="C1" s="96" t="s">
        <v>21</v>
      </c>
      <c r="D1" s="97" t="s">
        <v>22</v>
      </c>
    </row>
    <row r="2" spans="1:239" s="103" customFormat="1" ht="14.65" customHeight="1" x14ac:dyDescent="0.25">
      <c r="A2" s="99" t="s">
        <v>25</v>
      </c>
      <c r="B2" s="100"/>
      <c r="C2" s="101"/>
      <c r="D2" s="102"/>
    </row>
    <row r="3" spans="1:239" ht="120" customHeight="1" x14ac:dyDescent="0.2">
      <c r="A3" s="24"/>
      <c r="B3" s="107">
        <v>1.1000000000000001</v>
      </c>
      <c r="C3" s="26" t="s">
        <v>98</v>
      </c>
      <c r="D3" s="104" t="s">
        <v>100</v>
      </c>
    </row>
    <row r="4" spans="1:239" ht="120" customHeight="1" x14ac:dyDescent="0.2">
      <c r="A4" s="24"/>
      <c r="B4" s="107">
        <v>1.2</v>
      </c>
      <c r="C4" s="26" t="s">
        <v>99</v>
      </c>
      <c r="D4" s="104" t="s">
        <v>101</v>
      </c>
    </row>
    <row r="5" spans="1:239" ht="117.75" customHeight="1" x14ac:dyDescent="0.2">
      <c r="A5" s="24"/>
      <c r="B5" s="107">
        <v>1.3</v>
      </c>
      <c r="C5" s="26" t="s">
        <v>106</v>
      </c>
      <c r="D5" s="104" t="s">
        <v>78</v>
      </c>
    </row>
    <row r="6" spans="1:239" s="106" customFormat="1" ht="104.25" customHeight="1" x14ac:dyDescent="0.2">
      <c r="A6" s="24"/>
      <c r="B6" s="107">
        <v>1.4</v>
      </c>
      <c r="C6" s="26" t="s">
        <v>102</v>
      </c>
      <c r="D6" s="104" t="s">
        <v>103</v>
      </c>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5"/>
      <c r="CK6" s="105"/>
      <c r="CL6" s="105"/>
      <c r="CM6" s="105"/>
      <c r="CN6" s="105"/>
      <c r="CO6" s="105"/>
      <c r="CP6" s="105"/>
      <c r="CQ6" s="105"/>
      <c r="CR6" s="105"/>
      <c r="CS6" s="105"/>
      <c r="CT6" s="105"/>
      <c r="CU6" s="105"/>
      <c r="CV6" s="105"/>
      <c r="CW6" s="105"/>
      <c r="CX6" s="105"/>
      <c r="CY6" s="105"/>
      <c r="CZ6" s="105"/>
      <c r="DA6" s="105"/>
      <c r="DB6" s="105"/>
      <c r="DC6" s="105"/>
      <c r="DD6" s="105"/>
      <c r="DE6" s="105"/>
      <c r="DF6" s="105"/>
      <c r="DG6" s="105"/>
      <c r="DH6" s="105"/>
      <c r="DI6" s="105"/>
      <c r="DJ6" s="105"/>
      <c r="DK6" s="105"/>
      <c r="DL6" s="105"/>
      <c r="DM6" s="105"/>
      <c r="DN6" s="105"/>
      <c r="DO6" s="105"/>
      <c r="DP6" s="105"/>
      <c r="DQ6" s="105"/>
      <c r="DR6" s="105"/>
      <c r="DS6" s="105"/>
      <c r="DT6" s="105"/>
      <c r="DU6" s="105"/>
      <c r="DV6" s="105"/>
      <c r="DW6" s="105"/>
      <c r="DX6" s="105"/>
      <c r="DY6" s="105"/>
      <c r="DZ6" s="105"/>
      <c r="EA6" s="105"/>
      <c r="EB6" s="105"/>
      <c r="EC6" s="105"/>
      <c r="ED6" s="105"/>
      <c r="EE6" s="105"/>
      <c r="EF6" s="105"/>
      <c r="EG6" s="105"/>
      <c r="EH6" s="105"/>
      <c r="EI6" s="105"/>
      <c r="EJ6" s="105"/>
      <c r="EK6" s="105"/>
      <c r="EL6" s="105"/>
      <c r="EM6" s="105"/>
      <c r="EN6" s="105"/>
      <c r="EO6" s="105"/>
      <c r="EP6" s="105"/>
      <c r="EQ6" s="105"/>
      <c r="ER6" s="105"/>
      <c r="ES6" s="105"/>
      <c r="ET6" s="105"/>
      <c r="EU6" s="105"/>
      <c r="EV6" s="105"/>
      <c r="EW6" s="105"/>
      <c r="EX6" s="105"/>
      <c r="EY6" s="105"/>
      <c r="EZ6" s="105"/>
      <c r="FA6" s="105"/>
      <c r="FB6" s="105"/>
      <c r="FC6" s="105"/>
      <c r="FD6" s="105"/>
      <c r="FE6" s="105"/>
      <c r="FF6" s="105"/>
      <c r="FG6" s="105"/>
      <c r="FH6" s="105"/>
      <c r="FI6" s="105"/>
      <c r="FJ6" s="105"/>
      <c r="FK6" s="105"/>
      <c r="FL6" s="105"/>
      <c r="FM6" s="105"/>
      <c r="FN6" s="105"/>
      <c r="FO6" s="105"/>
      <c r="FP6" s="105"/>
      <c r="FQ6" s="105"/>
      <c r="FR6" s="105"/>
      <c r="FS6" s="105"/>
      <c r="FT6" s="105"/>
      <c r="FU6" s="105"/>
      <c r="FV6" s="105"/>
      <c r="FW6" s="105"/>
      <c r="FX6" s="105"/>
      <c r="FY6" s="105"/>
      <c r="FZ6" s="105"/>
      <c r="GA6" s="105"/>
      <c r="GB6" s="105"/>
      <c r="GC6" s="105"/>
      <c r="GD6" s="105"/>
      <c r="GE6" s="105"/>
      <c r="GF6" s="105"/>
      <c r="GG6" s="105"/>
      <c r="GH6" s="105"/>
      <c r="GI6" s="105"/>
      <c r="GJ6" s="105"/>
      <c r="GK6" s="105"/>
      <c r="GL6" s="105"/>
      <c r="GM6" s="105"/>
      <c r="GN6" s="105"/>
      <c r="GO6" s="105"/>
      <c r="GP6" s="105"/>
      <c r="GQ6" s="105"/>
      <c r="GR6" s="105"/>
      <c r="GS6" s="105"/>
      <c r="GT6" s="105"/>
      <c r="GU6" s="105"/>
      <c r="GV6" s="105"/>
      <c r="GW6" s="105"/>
      <c r="GX6" s="105"/>
      <c r="GY6" s="105"/>
      <c r="GZ6" s="105"/>
      <c r="HA6" s="105"/>
      <c r="HB6" s="105"/>
      <c r="HC6" s="105"/>
      <c r="HD6" s="105"/>
      <c r="HE6" s="105"/>
      <c r="HF6" s="105"/>
      <c r="HG6" s="105"/>
      <c r="HH6" s="105"/>
      <c r="HI6" s="105"/>
      <c r="HJ6" s="105"/>
      <c r="HK6" s="105"/>
      <c r="HL6" s="105"/>
      <c r="HM6" s="105"/>
      <c r="HN6" s="105"/>
      <c r="HO6" s="105"/>
      <c r="HP6" s="105"/>
      <c r="HQ6" s="105"/>
      <c r="HR6" s="105"/>
      <c r="HS6" s="105"/>
      <c r="HT6" s="105"/>
      <c r="HU6" s="105"/>
      <c r="HV6" s="105"/>
      <c r="HW6" s="105"/>
      <c r="HX6" s="105"/>
      <c r="HY6" s="105"/>
      <c r="HZ6" s="105"/>
      <c r="IA6" s="105"/>
      <c r="IB6" s="105"/>
      <c r="IC6" s="105"/>
      <c r="ID6" s="105"/>
      <c r="IE6" s="105"/>
    </row>
    <row r="7" spans="1:239" ht="107.25" customHeight="1" x14ac:dyDescent="0.2">
      <c r="A7" s="24"/>
      <c r="B7" s="107">
        <v>1.5</v>
      </c>
      <c r="C7" s="26" t="s">
        <v>50</v>
      </c>
      <c r="D7" s="104" t="s">
        <v>92</v>
      </c>
    </row>
    <row r="8" spans="1:239" ht="110.25" customHeight="1" x14ac:dyDescent="0.2">
      <c r="A8" s="24"/>
      <c r="B8" s="107">
        <v>1.6</v>
      </c>
      <c r="C8" s="26" t="s">
        <v>93</v>
      </c>
      <c r="D8" s="104" t="s">
        <v>94</v>
      </c>
    </row>
    <row r="9" spans="1:239" s="106" customFormat="1" ht="85.5" customHeight="1" x14ac:dyDescent="0.2">
      <c r="A9" s="24"/>
      <c r="B9" s="107">
        <v>1.7</v>
      </c>
      <c r="C9" s="32" t="s">
        <v>49</v>
      </c>
      <c r="D9" s="104" t="s">
        <v>95</v>
      </c>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J9" s="105"/>
      <c r="CK9" s="105"/>
      <c r="CL9" s="105"/>
      <c r="CM9" s="105"/>
      <c r="CN9" s="105"/>
      <c r="CO9" s="105"/>
      <c r="CP9" s="105"/>
      <c r="CQ9" s="105"/>
      <c r="CR9" s="105"/>
      <c r="CS9" s="105"/>
      <c r="CT9" s="105"/>
      <c r="CU9" s="105"/>
      <c r="CV9" s="105"/>
      <c r="CW9" s="105"/>
      <c r="CX9" s="105"/>
      <c r="CY9" s="105"/>
      <c r="CZ9" s="105"/>
      <c r="DA9" s="105"/>
      <c r="DB9" s="105"/>
      <c r="DC9" s="105"/>
      <c r="DD9" s="105"/>
      <c r="DE9" s="105"/>
      <c r="DF9" s="105"/>
      <c r="DG9" s="105"/>
      <c r="DH9" s="105"/>
      <c r="DI9" s="105"/>
      <c r="DJ9" s="105"/>
      <c r="DK9" s="105"/>
      <c r="DL9" s="105"/>
      <c r="DM9" s="105"/>
      <c r="DN9" s="105"/>
      <c r="DO9" s="105"/>
      <c r="DP9" s="105"/>
      <c r="DQ9" s="105"/>
      <c r="DR9" s="105"/>
      <c r="DS9" s="105"/>
      <c r="DT9" s="105"/>
      <c r="DU9" s="105"/>
      <c r="DV9" s="105"/>
      <c r="DW9" s="105"/>
      <c r="DX9" s="105"/>
      <c r="DY9" s="105"/>
      <c r="DZ9" s="105"/>
      <c r="EA9" s="105"/>
      <c r="EB9" s="105"/>
      <c r="EC9" s="105"/>
      <c r="ED9" s="105"/>
      <c r="EE9" s="105"/>
      <c r="EF9" s="105"/>
      <c r="EG9" s="105"/>
      <c r="EH9" s="105"/>
      <c r="EI9" s="105"/>
      <c r="EJ9" s="105"/>
      <c r="EK9" s="105"/>
      <c r="EL9" s="105"/>
      <c r="EM9" s="105"/>
      <c r="EN9" s="105"/>
      <c r="EO9" s="105"/>
      <c r="EP9" s="105"/>
      <c r="EQ9" s="105"/>
      <c r="ER9" s="105"/>
      <c r="ES9" s="105"/>
      <c r="ET9" s="105"/>
      <c r="EU9" s="105"/>
      <c r="EV9" s="105"/>
      <c r="EW9" s="105"/>
      <c r="EX9" s="105"/>
      <c r="EY9" s="105"/>
      <c r="EZ9" s="105"/>
      <c r="FA9" s="105"/>
      <c r="FB9" s="105"/>
      <c r="FC9" s="105"/>
      <c r="FD9" s="105"/>
      <c r="FE9" s="105"/>
      <c r="FF9" s="105"/>
      <c r="FG9" s="105"/>
      <c r="FH9" s="105"/>
      <c r="FI9" s="105"/>
      <c r="FJ9" s="105"/>
      <c r="FK9" s="105"/>
      <c r="FL9" s="105"/>
      <c r="FM9" s="105"/>
      <c r="FN9" s="105"/>
      <c r="FO9" s="105"/>
      <c r="FP9" s="105"/>
      <c r="FQ9" s="105"/>
      <c r="FR9" s="105"/>
      <c r="FS9" s="105"/>
      <c r="FT9" s="105"/>
      <c r="FU9" s="105"/>
      <c r="FV9" s="105"/>
      <c r="FW9" s="105"/>
      <c r="FX9" s="105"/>
      <c r="FY9" s="105"/>
      <c r="FZ9" s="105"/>
      <c r="GA9" s="105"/>
      <c r="GB9" s="105"/>
      <c r="GC9" s="105"/>
      <c r="GD9" s="105"/>
      <c r="GE9" s="105"/>
      <c r="GF9" s="105"/>
      <c r="GG9" s="105"/>
      <c r="GH9" s="105"/>
      <c r="GI9" s="105"/>
      <c r="GJ9" s="105"/>
      <c r="GK9" s="105"/>
      <c r="GL9" s="105"/>
      <c r="GM9" s="105"/>
      <c r="GN9" s="105"/>
      <c r="GO9" s="105"/>
      <c r="GP9" s="105"/>
      <c r="GQ9" s="105"/>
      <c r="GR9" s="105"/>
      <c r="GS9" s="105"/>
      <c r="GT9" s="105"/>
      <c r="GU9" s="105"/>
      <c r="GV9" s="105"/>
      <c r="GW9" s="105"/>
      <c r="GX9" s="105"/>
      <c r="GY9" s="105"/>
      <c r="GZ9" s="105"/>
      <c r="HA9" s="105"/>
      <c r="HB9" s="105"/>
      <c r="HC9" s="105"/>
      <c r="HD9" s="105"/>
      <c r="HE9" s="105"/>
      <c r="HF9" s="105"/>
      <c r="HG9" s="105"/>
      <c r="HH9" s="105"/>
      <c r="HI9" s="105"/>
      <c r="HJ9" s="105"/>
      <c r="HK9" s="105"/>
      <c r="HL9" s="105"/>
      <c r="HM9" s="105"/>
      <c r="HN9" s="105"/>
      <c r="HO9" s="105"/>
      <c r="HP9" s="105"/>
      <c r="HQ9" s="105"/>
      <c r="HR9" s="105"/>
      <c r="HS9" s="105"/>
      <c r="HT9" s="105"/>
      <c r="HU9" s="105"/>
      <c r="HV9" s="105"/>
      <c r="HW9" s="105"/>
      <c r="HX9" s="105"/>
      <c r="HY9" s="105"/>
      <c r="HZ9" s="105"/>
      <c r="IA9" s="105"/>
      <c r="IB9" s="105"/>
      <c r="IC9" s="105"/>
      <c r="ID9" s="105"/>
      <c r="IE9" s="105"/>
    </row>
    <row r="10" spans="1:239" s="106" customFormat="1" ht="65.25" customHeight="1" x14ac:dyDescent="0.2">
      <c r="A10" s="108"/>
      <c r="B10" s="107">
        <v>1.8</v>
      </c>
      <c r="C10" s="34" t="s">
        <v>89</v>
      </c>
      <c r="D10" s="104" t="s">
        <v>79</v>
      </c>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5"/>
      <c r="CN10" s="105"/>
      <c r="CO10" s="105"/>
      <c r="CP10" s="105"/>
      <c r="CQ10" s="105"/>
      <c r="CR10" s="105"/>
      <c r="CS10" s="105"/>
      <c r="CT10" s="105"/>
      <c r="CU10" s="105"/>
      <c r="CV10" s="105"/>
      <c r="CW10" s="105"/>
      <c r="CX10" s="105"/>
      <c r="CY10" s="105"/>
      <c r="CZ10" s="105"/>
      <c r="DA10" s="105"/>
      <c r="DB10" s="105"/>
      <c r="DC10" s="105"/>
      <c r="DD10" s="105"/>
      <c r="DE10" s="105"/>
      <c r="DF10" s="105"/>
      <c r="DG10" s="105"/>
      <c r="DH10" s="105"/>
      <c r="DI10" s="105"/>
      <c r="DJ10" s="105"/>
      <c r="DK10" s="105"/>
      <c r="DL10" s="105"/>
      <c r="DM10" s="105"/>
      <c r="DN10" s="105"/>
      <c r="DO10" s="105"/>
      <c r="DP10" s="105"/>
      <c r="DQ10" s="105"/>
      <c r="DR10" s="105"/>
      <c r="DS10" s="105"/>
      <c r="DT10" s="105"/>
      <c r="DU10" s="105"/>
      <c r="DV10" s="105"/>
      <c r="DW10" s="105"/>
      <c r="DX10" s="105"/>
      <c r="DY10" s="105"/>
      <c r="DZ10" s="105"/>
      <c r="EA10" s="105"/>
      <c r="EB10" s="105"/>
      <c r="EC10" s="105"/>
      <c r="ED10" s="105"/>
      <c r="EE10" s="105"/>
      <c r="EF10" s="105"/>
      <c r="EG10" s="105"/>
      <c r="EH10" s="105"/>
      <c r="EI10" s="105"/>
      <c r="EJ10" s="105"/>
      <c r="EK10" s="105"/>
      <c r="EL10" s="105"/>
      <c r="EM10" s="105"/>
      <c r="EN10" s="105"/>
      <c r="EO10" s="105"/>
      <c r="EP10" s="105"/>
      <c r="EQ10" s="105"/>
      <c r="ER10" s="105"/>
      <c r="ES10" s="105"/>
      <c r="ET10" s="105"/>
      <c r="EU10" s="105"/>
      <c r="EV10" s="105"/>
      <c r="EW10" s="105"/>
      <c r="EX10" s="105"/>
      <c r="EY10" s="105"/>
      <c r="EZ10" s="105"/>
      <c r="FA10" s="105"/>
      <c r="FB10" s="105"/>
      <c r="FC10" s="105"/>
      <c r="FD10" s="105"/>
      <c r="FE10" s="105"/>
      <c r="FF10" s="105"/>
      <c r="FG10" s="105"/>
      <c r="FH10" s="105"/>
      <c r="FI10" s="105"/>
      <c r="FJ10" s="105"/>
      <c r="FK10" s="105"/>
      <c r="FL10" s="105"/>
      <c r="FM10" s="105"/>
      <c r="FN10" s="105"/>
      <c r="FO10" s="105"/>
      <c r="FP10" s="105"/>
      <c r="FQ10" s="105"/>
      <c r="FR10" s="105"/>
      <c r="FS10" s="105"/>
      <c r="FT10" s="105"/>
      <c r="FU10" s="105"/>
      <c r="FV10" s="105"/>
      <c r="FW10" s="105"/>
      <c r="FX10" s="105"/>
      <c r="FY10" s="105"/>
      <c r="FZ10" s="105"/>
      <c r="GA10" s="105"/>
      <c r="GB10" s="105"/>
      <c r="GC10" s="105"/>
      <c r="GD10" s="105"/>
      <c r="GE10" s="105"/>
      <c r="GF10" s="105"/>
      <c r="GG10" s="105"/>
      <c r="GH10" s="105"/>
      <c r="GI10" s="105"/>
      <c r="GJ10" s="105"/>
      <c r="GK10" s="105"/>
      <c r="GL10" s="105"/>
      <c r="GM10" s="105"/>
      <c r="GN10" s="105"/>
      <c r="GO10" s="105"/>
      <c r="GP10" s="105"/>
      <c r="GQ10" s="105"/>
      <c r="GR10" s="105"/>
      <c r="GS10" s="105"/>
      <c r="GT10" s="105"/>
      <c r="GU10" s="105"/>
      <c r="GV10" s="105"/>
      <c r="GW10" s="105"/>
      <c r="GX10" s="105"/>
      <c r="GY10" s="105"/>
      <c r="GZ10" s="105"/>
      <c r="HA10" s="105"/>
      <c r="HB10" s="105"/>
      <c r="HC10" s="105"/>
      <c r="HD10" s="105"/>
      <c r="HE10" s="105"/>
      <c r="HF10" s="105"/>
      <c r="HG10" s="105"/>
      <c r="HH10" s="105"/>
      <c r="HI10" s="105"/>
      <c r="HJ10" s="105"/>
      <c r="HK10" s="105"/>
      <c r="HL10" s="105"/>
      <c r="HM10" s="105"/>
      <c r="HN10" s="105"/>
      <c r="HO10" s="105"/>
      <c r="HP10" s="105"/>
      <c r="HQ10" s="105"/>
      <c r="HR10" s="105"/>
      <c r="HS10" s="105"/>
      <c r="HT10" s="105"/>
      <c r="HU10" s="105"/>
      <c r="HV10" s="105"/>
      <c r="HW10" s="105"/>
      <c r="HX10" s="105"/>
      <c r="HY10" s="105"/>
      <c r="HZ10" s="105"/>
      <c r="IA10" s="105"/>
      <c r="IB10" s="105"/>
      <c r="IC10" s="105"/>
      <c r="ID10" s="105"/>
      <c r="IE10" s="105"/>
    </row>
    <row r="11" spans="1:239" s="103" customFormat="1" ht="14.65" customHeight="1" x14ac:dyDescent="0.25">
      <c r="A11" s="99" t="s">
        <v>53</v>
      </c>
      <c r="B11" s="100"/>
      <c r="C11" s="101"/>
      <c r="D11" s="102"/>
    </row>
    <row r="12" spans="1:239" ht="102" customHeight="1" x14ac:dyDescent="0.2">
      <c r="A12" s="24"/>
      <c r="B12" s="25">
        <v>2.1</v>
      </c>
      <c r="C12" s="49" t="s">
        <v>90</v>
      </c>
      <c r="D12" s="104" t="s">
        <v>80</v>
      </c>
    </row>
    <row r="13" spans="1:239" ht="96" customHeight="1" x14ac:dyDescent="0.2">
      <c r="A13" s="24"/>
      <c r="B13" s="25">
        <v>2.2000000000000002</v>
      </c>
      <c r="C13" s="26" t="s">
        <v>71</v>
      </c>
      <c r="D13" s="104" t="s">
        <v>81</v>
      </c>
    </row>
    <row r="14" spans="1:239" ht="69.75" customHeight="1" x14ac:dyDescent="0.2">
      <c r="A14" s="24"/>
      <c r="B14" s="25">
        <v>2.2999999999999998</v>
      </c>
      <c r="C14" s="26" t="s">
        <v>48</v>
      </c>
      <c r="D14" s="104" t="s">
        <v>82</v>
      </c>
    </row>
    <row r="15" spans="1:239" ht="96.75" customHeight="1" x14ac:dyDescent="0.2">
      <c r="A15" s="24"/>
      <c r="B15" s="25">
        <v>2.4</v>
      </c>
      <c r="C15" s="26" t="s">
        <v>70</v>
      </c>
      <c r="D15" s="104" t="s">
        <v>96</v>
      </c>
    </row>
    <row r="16" spans="1:239" s="106" customFormat="1" ht="89.25" customHeight="1" x14ac:dyDescent="0.2">
      <c r="A16" s="24"/>
      <c r="B16" s="61">
        <v>2.5</v>
      </c>
      <c r="C16" s="26" t="s">
        <v>66</v>
      </c>
      <c r="D16" s="104" t="s">
        <v>97</v>
      </c>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row>
    <row r="17" spans="1:4" s="103" customFormat="1" ht="12.75" customHeight="1" x14ac:dyDescent="0.25">
      <c r="A17" s="109" t="s">
        <v>55</v>
      </c>
      <c r="B17" s="110"/>
      <c r="C17" s="99"/>
      <c r="D17" s="102"/>
    </row>
    <row r="18" spans="1:4" ht="145.5" customHeight="1" x14ac:dyDescent="0.2">
      <c r="A18" s="111"/>
      <c r="B18" s="25">
        <v>3.1</v>
      </c>
      <c r="C18" s="26" t="s">
        <v>32</v>
      </c>
      <c r="D18" s="112" t="s">
        <v>83</v>
      </c>
    </row>
    <row r="19" spans="1:4" ht="93" customHeight="1" x14ac:dyDescent="0.2">
      <c r="A19" s="24"/>
      <c r="B19" s="25">
        <v>3.2</v>
      </c>
      <c r="C19" s="26" t="s">
        <v>41</v>
      </c>
      <c r="D19" s="112" t="s">
        <v>84</v>
      </c>
    </row>
    <row r="20" spans="1:4" ht="132.75" customHeight="1" x14ac:dyDescent="0.2">
      <c r="A20" s="111"/>
      <c r="B20" s="61">
        <v>3.3</v>
      </c>
      <c r="C20" s="95" t="s">
        <v>77</v>
      </c>
      <c r="D20" s="112" t="s">
        <v>85</v>
      </c>
    </row>
    <row r="21" spans="1:4" ht="78.599999999999994" customHeight="1" x14ac:dyDescent="0.2">
      <c r="A21" s="24"/>
      <c r="B21" s="61">
        <v>3.4</v>
      </c>
      <c r="C21" s="49" t="s">
        <v>43</v>
      </c>
      <c r="D21" s="104" t="s">
        <v>86</v>
      </c>
    </row>
    <row r="22" spans="1:4" ht="102.75" customHeight="1" x14ac:dyDescent="0.2">
      <c r="A22" s="111"/>
      <c r="B22" s="61">
        <v>3.5</v>
      </c>
      <c r="C22" s="49" t="s">
        <v>44</v>
      </c>
      <c r="D22" s="104" t="s">
        <v>87</v>
      </c>
    </row>
    <row r="23" spans="1:4" s="103" customFormat="1" ht="12.75" customHeight="1" x14ac:dyDescent="0.25">
      <c r="A23" s="109" t="s">
        <v>58</v>
      </c>
      <c r="B23" s="110"/>
      <c r="C23" s="113"/>
      <c r="D23" s="114"/>
    </row>
    <row r="24" spans="1:4" ht="33.75" customHeight="1" x14ac:dyDescent="0.2">
      <c r="A24" s="62"/>
      <c r="B24" s="25">
        <v>4.0999999999999996</v>
      </c>
      <c r="C24" s="26" t="s">
        <v>23</v>
      </c>
      <c r="D24" s="104"/>
    </row>
    <row r="25" spans="1:4" ht="33.75" customHeight="1" x14ac:dyDescent="0.2">
      <c r="A25" s="62"/>
      <c r="B25" s="64">
        <v>4.2</v>
      </c>
      <c r="C25" s="32" t="s">
        <v>1</v>
      </c>
      <c r="D25" s="104"/>
    </row>
    <row r="26" spans="1:4" ht="33.75" customHeight="1" x14ac:dyDescent="0.2">
      <c r="A26" s="62"/>
      <c r="B26" s="25">
        <v>4.3</v>
      </c>
      <c r="C26" s="115" t="s">
        <v>24</v>
      </c>
      <c r="D26" s="104"/>
    </row>
    <row r="27" spans="1:4" ht="58.5" customHeight="1" x14ac:dyDescent="0.2">
      <c r="A27" s="62"/>
      <c r="B27" s="25">
        <v>4.4000000000000004</v>
      </c>
      <c r="C27" s="26" t="s">
        <v>88</v>
      </c>
      <c r="D27" s="104"/>
    </row>
    <row r="28" spans="1:4" ht="46.5" customHeight="1" x14ac:dyDescent="0.2">
      <c r="A28" s="62"/>
      <c r="B28" s="64">
        <v>4.5</v>
      </c>
      <c r="C28" s="32" t="s">
        <v>27</v>
      </c>
      <c r="D28" s="104"/>
    </row>
    <row r="29" spans="1:4" ht="33.75" customHeight="1" x14ac:dyDescent="0.2">
      <c r="A29" s="62"/>
      <c r="B29" s="25">
        <v>4.5999999999999996</v>
      </c>
      <c r="C29" s="26" t="s">
        <v>39</v>
      </c>
      <c r="D29" s="104"/>
    </row>
    <row r="30" spans="1:4" ht="50.25" customHeight="1" x14ac:dyDescent="0.2">
      <c r="A30" s="62"/>
      <c r="B30" s="67">
        <v>4.7</v>
      </c>
      <c r="C30" s="68" t="s">
        <v>72</v>
      </c>
      <c r="D30" s="104"/>
    </row>
  </sheetData>
  <sheetProtection formatCells="0" formatColumns="0" formatRows="0" insertRows="0" sort="0" autoFilter="0"/>
  <printOptions horizontalCentered="1"/>
  <pageMargins left="0.2" right="0.2" top="0.75" bottom="0.75" header="0.3" footer="0.3"/>
  <pageSetup scale="69" fitToHeight="0" orientation="portrait" horizontalDpi="4294967295" verticalDpi="4294967295" r:id="rId1"/>
  <headerFooter>
    <oddHeader>&amp;C&amp;"Arial,Bold"&amp;9Southwest Michigan Behavioral Health ~ Fiscal Intermediary Review Criteria</oddHeader>
    <oddFooter>&amp;R&amp;6Page &amp;P of &amp;N
v11.4.15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
  <sheetViews>
    <sheetView view="pageBreakPreview" topLeftCell="A4" zoomScale="110" zoomScaleNormal="100" zoomScaleSheetLayoutView="110" workbookViewId="0">
      <selection activeCell="B11" sqref="B11"/>
    </sheetView>
  </sheetViews>
  <sheetFormatPr defaultColWidth="9.140625" defaultRowHeight="15" x14ac:dyDescent="0.25"/>
  <cols>
    <col min="1" max="1" width="8.7109375" style="3" customWidth="1"/>
    <col min="2" max="2" width="44" style="3" customWidth="1"/>
    <col min="3" max="4" width="24.42578125" style="138" customWidth="1"/>
    <col min="5" max="9" width="24.42578125" style="139" customWidth="1"/>
    <col min="10" max="10" width="24.42578125" style="140" customWidth="1"/>
    <col min="11" max="12" width="24.42578125" style="138" customWidth="1"/>
    <col min="13" max="17" width="24.42578125" style="139" customWidth="1"/>
    <col min="18" max="256" width="9.28515625" style="17" customWidth="1"/>
    <col min="257" max="16384" width="9.140625" style="16"/>
  </cols>
  <sheetData>
    <row r="1" spans="1:17" ht="40.9" customHeight="1" x14ac:dyDescent="0.25">
      <c r="A1" s="145" t="s">
        <v>20</v>
      </c>
      <c r="B1" s="146"/>
      <c r="C1" s="141" t="s">
        <v>18</v>
      </c>
      <c r="D1" s="141" t="s">
        <v>18</v>
      </c>
      <c r="E1" s="141" t="s">
        <v>18</v>
      </c>
      <c r="F1" s="141" t="s">
        <v>18</v>
      </c>
      <c r="G1" s="141" t="s">
        <v>18</v>
      </c>
      <c r="H1" s="141" t="s">
        <v>19</v>
      </c>
      <c r="I1" s="141" t="s">
        <v>18</v>
      </c>
      <c r="J1" s="141" t="s">
        <v>18</v>
      </c>
      <c r="K1" s="141" t="s">
        <v>18</v>
      </c>
      <c r="L1" s="141" t="s">
        <v>18</v>
      </c>
      <c r="M1" s="141" t="s">
        <v>18</v>
      </c>
      <c r="N1" s="141" t="s">
        <v>18</v>
      </c>
      <c r="O1" s="141" t="s">
        <v>18</v>
      </c>
      <c r="P1" s="141" t="s">
        <v>19</v>
      </c>
      <c r="Q1" s="141" t="s">
        <v>18</v>
      </c>
    </row>
    <row r="2" spans="1:17" s="23" customFormat="1" ht="48" customHeight="1" x14ac:dyDescent="0.25">
      <c r="A2" s="119"/>
      <c r="B2" s="119"/>
      <c r="C2" s="141" t="s">
        <v>17</v>
      </c>
      <c r="D2" s="141" t="s">
        <v>17</v>
      </c>
      <c r="E2" s="141" t="s">
        <v>17</v>
      </c>
      <c r="F2" s="141" t="s">
        <v>17</v>
      </c>
      <c r="G2" s="141" t="s">
        <v>17</v>
      </c>
      <c r="H2" s="141" t="s">
        <v>17</v>
      </c>
      <c r="I2" s="141" t="s">
        <v>17</v>
      </c>
      <c r="J2" s="141" t="s">
        <v>17</v>
      </c>
      <c r="K2" s="141" t="s">
        <v>17</v>
      </c>
      <c r="L2" s="141" t="s">
        <v>17</v>
      </c>
      <c r="M2" s="141" t="s">
        <v>17</v>
      </c>
      <c r="N2" s="141" t="s">
        <v>17</v>
      </c>
      <c r="O2" s="141" t="s">
        <v>17</v>
      </c>
      <c r="P2" s="141" t="s">
        <v>17</v>
      </c>
      <c r="Q2" s="141" t="s">
        <v>17</v>
      </c>
    </row>
    <row r="3" spans="1:17" s="17" customFormat="1" ht="25.5" customHeight="1" x14ac:dyDescent="0.25">
      <c r="A3" s="120"/>
      <c r="B3" s="121" t="s">
        <v>40</v>
      </c>
      <c r="C3" s="122"/>
      <c r="D3" s="130"/>
      <c r="E3" s="131"/>
      <c r="F3" s="131"/>
      <c r="G3" s="131"/>
      <c r="H3" s="131"/>
      <c r="I3" s="131"/>
      <c r="J3" s="127"/>
      <c r="K3" s="122"/>
      <c r="L3" s="130"/>
      <c r="M3" s="131"/>
      <c r="N3" s="131"/>
      <c r="O3" s="131"/>
      <c r="P3" s="131"/>
      <c r="Q3" s="131"/>
    </row>
    <row r="4" spans="1:17" s="17" customFormat="1" ht="143.25" customHeight="1" x14ac:dyDescent="0.25">
      <c r="A4" s="25">
        <v>3.1</v>
      </c>
      <c r="B4" s="120" t="s">
        <v>77</v>
      </c>
      <c r="C4" s="132"/>
      <c r="D4" s="133"/>
      <c r="E4" s="134"/>
      <c r="F4" s="134"/>
      <c r="G4" s="134"/>
      <c r="H4" s="134"/>
      <c r="I4" s="134"/>
      <c r="J4" s="128"/>
      <c r="K4" s="132"/>
      <c r="L4" s="133"/>
      <c r="M4" s="134"/>
      <c r="N4" s="134"/>
      <c r="O4" s="134"/>
      <c r="P4" s="134"/>
      <c r="Q4" s="134"/>
    </row>
    <row r="5" spans="1:17" s="17" customFormat="1" ht="61.5" customHeight="1" x14ac:dyDescent="0.25">
      <c r="A5" s="25">
        <v>3.2</v>
      </c>
      <c r="B5" s="120" t="s">
        <v>41</v>
      </c>
      <c r="C5" s="135"/>
      <c r="D5" s="136"/>
      <c r="E5" s="137"/>
      <c r="F5" s="137"/>
      <c r="G5" s="137"/>
      <c r="H5" s="137"/>
      <c r="I5" s="137"/>
      <c r="J5" s="129"/>
      <c r="K5" s="135"/>
      <c r="L5" s="136"/>
      <c r="M5" s="137"/>
      <c r="N5" s="137"/>
      <c r="O5" s="137"/>
      <c r="P5" s="137"/>
      <c r="Q5" s="137"/>
    </row>
    <row r="6" spans="1:17" s="17" customFormat="1" ht="49.5" customHeight="1" x14ac:dyDescent="0.25">
      <c r="A6" s="25">
        <v>3.3</v>
      </c>
      <c r="B6" s="123" t="s">
        <v>59</v>
      </c>
      <c r="C6" s="135"/>
      <c r="D6" s="136"/>
      <c r="E6" s="137"/>
      <c r="F6" s="137"/>
      <c r="G6" s="137"/>
      <c r="H6" s="137"/>
      <c r="I6" s="137"/>
      <c r="J6" s="129"/>
      <c r="K6" s="135"/>
      <c r="L6" s="136"/>
      <c r="M6" s="137"/>
      <c r="N6" s="137"/>
      <c r="O6" s="137"/>
      <c r="P6" s="137"/>
      <c r="Q6" s="137"/>
    </row>
    <row r="7" spans="1:17" s="17" customFormat="1" ht="41.25" customHeight="1" x14ac:dyDescent="0.25">
      <c r="A7" s="61">
        <v>3.4</v>
      </c>
      <c r="B7" s="124" t="s">
        <v>43</v>
      </c>
      <c r="C7" s="135"/>
      <c r="D7" s="136"/>
      <c r="E7" s="137"/>
      <c r="F7" s="137"/>
      <c r="G7" s="137"/>
      <c r="H7" s="137"/>
      <c r="I7" s="137"/>
      <c r="J7" s="129"/>
      <c r="K7" s="135"/>
      <c r="L7" s="136"/>
      <c r="M7" s="137"/>
      <c r="N7" s="137"/>
      <c r="O7" s="137"/>
      <c r="P7" s="137"/>
      <c r="Q7" s="137"/>
    </row>
    <row r="8" spans="1:17" s="17" customFormat="1" ht="41.25" customHeight="1" x14ac:dyDescent="0.25">
      <c r="A8" s="61">
        <v>3.5</v>
      </c>
      <c r="B8" s="124" t="s">
        <v>44</v>
      </c>
      <c r="C8" s="135"/>
      <c r="D8" s="136"/>
      <c r="E8" s="137"/>
      <c r="F8" s="137"/>
      <c r="G8" s="137"/>
      <c r="H8" s="137"/>
      <c r="I8" s="137"/>
      <c r="J8" s="129"/>
      <c r="K8" s="135"/>
      <c r="L8" s="136"/>
      <c r="M8" s="137"/>
      <c r="N8" s="137"/>
      <c r="O8" s="137"/>
      <c r="P8" s="137"/>
      <c r="Q8" s="137"/>
    </row>
    <row r="9" spans="1:17" s="17" customFormat="1" ht="25.5" customHeight="1" x14ac:dyDescent="0.25">
      <c r="A9" s="120"/>
      <c r="B9" s="121" t="s">
        <v>60</v>
      </c>
      <c r="C9" s="122"/>
      <c r="D9" s="130"/>
      <c r="E9" s="131"/>
      <c r="F9" s="131"/>
      <c r="G9" s="131"/>
      <c r="H9" s="131"/>
      <c r="I9" s="131"/>
      <c r="J9" s="127"/>
      <c r="K9" s="122"/>
      <c r="L9" s="130"/>
      <c r="M9" s="131"/>
      <c r="N9" s="131"/>
      <c r="O9" s="131"/>
      <c r="P9" s="131"/>
      <c r="Q9" s="131"/>
    </row>
    <row r="10" spans="1:17" s="17" customFormat="1" ht="36" x14ac:dyDescent="0.25">
      <c r="A10" s="25">
        <v>4.0999999999999996</v>
      </c>
      <c r="B10" s="123" t="s">
        <v>23</v>
      </c>
      <c r="C10" s="135">
        <f t="shared" ref="C10:C14" si="0">COUNT(D10)*2</f>
        <v>0</v>
      </c>
      <c r="D10" s="136"/>
      <c r="E10" s="137"/>
      <c r="F10" s="137"/>
      <c r="G10" s="137"/>
      <c r="H10" s="137"/>
      <c r="I10" s="137"/>
      <c r="J10" s="129"/>
      <c r="K10" s="135">
        <f t="shared" ref="K10:K14" si="1">COUNT(L10)*2</f>
        <v>0</v>
      </c>
      <c r="L10" s="136"/>
      <c r="M10" s="137"/>
      <c r="N10" s="137"/>
      <c r="O10" s="137"/>
      <c r="P10" s="137"/>
      <c r="Q10" s="137"/>
    </row>
    <row r="11" spans="1:17" s="17" customFormat="1" ht="22.5" customHeight="1" x14ac:dyDescent="0.25">
      <c r="A11" s="25">
        <v>4.2</v>
      </c>
      <c r="B11" s="120" t="s">
        <v>105</v>
      </c>
      <c r="C11" s="135">
        <f t="shared" si="0"/>
        <v>0</v>
      </c>
      <c r="D11" s="136"/>
      <c r="E11" s="137"/>
      <c r="F11" s="137"/>
      <c r="G11" s="137"/>
      <c r="H11" s="137"/>
      <c r="I11" s="137"/>
      <c r="J11" s="129"/>
      <c r="K11" s="135">
        <f t="shared" si="1"/>
        <v>0</v>
      </c>
      <c r="L11" s="136"/>
      <c r="M11" s="137"/>
      <c r="N11" s="137"/>
      <c r="O11" s="137"/>
      <c r="P11" s="137"/>
      <c r="Q11" s="137"/>
    </row>
    <row r="12" spans="1:17" s="17" customFormat="1" ht="28.5" customHeight="1" x14ac:dyDescent="0.25">
      <c r="A12" s="25">
        <v>4.3</v>
      </c>
      <c r="B12" s="107" t="s">
        <v>24</v>
      </c>
      <c r="C12" s="135">
        <f t="shared" si="0"/>
        <v>0</v>
      </c>
      <c r="D12" s="136"/>
      <c r="E12" s="137"/>
      <c r="F12" s="137"/>
      <c r="G12" s="137"/>
      <c r="H12" s="137"/>
      <c r="I12" s="137"/>
      <c r="J12" s="129"/>
      <c r="K12" s="135">
        <f t="shared" si="1"/>
        <v>0</v>
      </c>
      <c r="L12" s="136"/>
      <c r="M12" s="137"/>
      <c r="N12" s="137"/>
      <c r="O12" s="137"/>
      <c r="P12" s="137"/>
      <c r="Q12" s="137"/>
    </row>
    <row r="13" spans="1:17" s="17" customFormat="1" ht="69" customHeight="1" x14ac:dyDescent="0.25">
      <c r="A13" s="25">
        <v>4.4000000000000004</v>
      </c>
      <c r="B13" s="120" t="s">
        <v>61</v>
      </c>
      <c r="C13" s="135">
        <f t="shared" si="0"/>
        <v>0</v>
      </c>
      <c r="D13" s="136"/>
      <c r="E13" s="137"/>
      <c r="F13" s="137"/>
      <c r="G13" s="137"/>
      <c r="H13" s="137"/>
      <c r="I13" s="137"/>
      <c r="J13" s="129"/>
      <c r="K13" s="135">
        <f t="shared" si="1"/>
        <v>0</v>
      </c>
      <c r="L13" s="136"/>
      <c r="M13" s="137"/>
      <c r="N13" s="137"/>
      <c r="O13" s="137"/>
      <c r="P13" s="137"/>
      <c r="Q13" s="137"/>
    </row>
    <row r="14" spans="1:17" s="17" customFormat="1" ht="60" x14ac:dyDescent="0.25">
      <c r="A14" s="25">
        <v>4.5</v>
      </c>
      <c r="B14" s="120" t="s">
        <v>27</v>
      </c>
      <c r="C14" s="135">
        <f t="shared" si="0"/>
        <v>0</v>
      </c>
      <c r="D14" s="136"/>
      <c r="E14" s="137"/>
      <c r="F14" s="137"/>
      <c r="G14" s="137"/>
      <c r="H14" s="137"/>
      <c r="I14" s="137"/>
      <c r="J14" s="129"/>
      <c r="K14" s="135">
        <f t="shared" si="1"/>
        <v>0</v>
      </c>
      <c r="L14" s="136"/>
      <c r="M14" s="137"/>
      <c r="N14" s="137"/>
      <c r="O14" s="137"/>
      <c r="P14" s="137"/>
      <c r="Q14" s="137"/>
    </row>
    <row r="15" spans="1:17" s="17" customFormat="1" ht="72" x14ac:dyDescent="0.25">
      <c r="A15" s="64">
        <v>4.5999999999999996</v>
      </c>
      <c r="B15" s="125" t="s">
        <v>104</v>
      </c>
      <c r="C15" s="135"/>
      <c r="D15" s="136"/>
      <c r="E15" s="137"/>
      <c r="F15" s="137"/>
      <c r="G15" s="137"/>
      <c r="H15" s="137"/>
      <c r="I15" s="137"/>
      <c r="J15" s="129"/>
      <c r="K15" s="135"/>
      <c r="L15" s="136"/>
      <c r="M15" s="137"/>
      <c r="N15" s="137"/>
      <c r="O15" s="137"/>
      <c r="P15" s="137"/>
      <c r="Q15" s="137"/>
    </row>
    <row r="16" spans="1:17" s="17" customFormat="1" ht="51" customHeight="1" x14ac:dyDescent="0.25">
      <c r="A16" s="25">
        <v>4.7</v>
      </c>
      <c r="B16" s="125" t="s">
        <v>72</v>
      </c>
      <c r="C16" s="135"/>
      <c r="D16" s="136"/>
      <c r="E16" s="137"/>
      <c r="F16" s="137"/>
      <c r="G16" s="137"/>
      <c r="H16" s="137"/>
      <c r="I16" s="137"/>
      <c r="J16" s="129"/>
      <c r="K16" s="135"/>
      <c r="L16" s="136"/>
      <c r="M16" s="137"/>
      <c r="N16" s="137"/>
      <c r="O16" s="137"/>
      <c r="P16" s="137"/>
      <c r="Q16" s="137"/>
    </row>
  </sheetData>
  <sheetProtection formatCells="0" formatColumns="0" formatRows="0" insertRows="0" sort="0" autoFilter="0"/>
  <mergeCells count="1">
    <mergeCell ref="A1:B1"/>
  </mergeCells>
  <conditionalFormatting sqref="K4:K6 K8 K10:K16 C10:C16">
    <cfRule type="cellIs" dxfId="3" priority="6" stopIfTrue="1" operator="equal">
      <formula>0</formula>
    </cfRule>
  </conditionalFormatting>
  <conditionalFormatting sqref="C4:C6 C8">
    <cfRule type="cellIs" dxfId="2" priority="4" stopIfTrue="1" operator="equal">
      <formula>0</formula>
    </cfRule>
  </conditionalFormatting>
  <conditionalFormatting sqref="K7">
    <cfRule type="cellIs" dxfId="1" priority="2" stopIfTrue="1" operator="equal">
      <formula>0</formula>
    </cfRule>
  </conditionalFormatting>
  <conditionalFormatting sqref="C7">
    <cfRule type="cellIs" dxfId="0" priority="1" stopIfTrue="1" operator="equal">
      <formula>0</formula>
    </cfRule>
  </conditionalFormatting>
  <dataValidations count="1">
    <dataValidation allowBlank="1" showInputMessage="1" showErrorMessage="1" errorTitle="Enter 0, 1, or 2" error="If N/A, note that in the comments and leave the score boxes blank." sqref="C1:Q1048576"/>
  </dataValidations>
  <pageMargins left="0.25" right="0.25" top="0.75" bottom="0.75" header="0.3" footer="0.3"/>
  <pageSetup orientation="landscape" horizontalDpi="1200" verticalDpi="1200" r:id="rId1"/>
  <headerFooter>
    <oddHeader>&amp;C&amp;"Arial,Bold"&amp;9Southwest Michigan Behavioral Health ~ Fiscal Intermediary Staff File Review</oddHeader>
    <oddFooter>&amp;R&amp;6Page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
  <sheetViews>
    <sheetView tabSelected="1" view="pageBreakPreview" zoomScale="110" zoomScaleNormal="100" zoomScaleSheetLayoutView="110" workbookViewId="0">
      <selection activeCell="B3" sqref="B3"/>
    </sheetView>
  </sheetViews>
  <sheetFormatPr defaultColWidth="9.140625" defaultRowHeight="15" x14ac:dyDescent="0.25"/>
  <cols>
    <col min="1" max="1" width="8.7109375" style="3" customWidth="1"/>
    <col min="2" max="2" width="50.5703125" style="3" customWidth="1"/>
    <col min="3" max="4" width="22.5703125" style="91" customWidth="1"/>
    <col min="5" max="9" width="22.5703125" style="126" customWidth="1"/>
    <col min="10" max="10" width="22.5703125" style="93" customWidth="1"/>
    <col min="11" max="12" width="22.5703125" style="91" customWidth="1"/>
    <col min="13" max="17" width="22.5703125" style="126" customWidth="1"/>
    <col min="18" max="20" width="20.5703125" style="17" customWidth="1"/>
    <col min="21" max="256" width="9.28515625" style="17" customWidth="1"/>
    <col min="257" max="16384" width="9.140625" style="16"/>
  </cols>
  <sheetData>
    <row r="1" spans="1:17" ht="40.9" customHeight="1" x14ac:dyDescent="0.25">
      <c r="A1" s="145" t="s">
        <v>62</v>
      </c>
      <c r="B1" s="146"/>
      <c r="C1" s="118" t="s">
        <v>64</v>
      </c>
      <c r="D1" s="118" t="s">
        <v>64</v>
      </c>
      <c r="E1" s="118" t="s">
        <v>64</v>
      </c>
      <c r="F1" s="118" t="s">
        <v>64</v>
      </c>
      <c r="G1" s="118" t="s">
        <v>64</v>
      </c>
      <c r="H1" s="118" t="s">
        <v>65</v>
      </c>
      <c r="I1" s="118" t="s">
        <v>64</v>
      </c>
      <c r="J1" s="118" t="s">
        <v>64</v>
      </c>
      <c r="K1" s="118" t="s">
        <v>64</v>
      </c>
      <c r="L1" s="118" t="s">
        <v>64</v>
      </c>
      <c r="M1" s="118" t="s">
        <v>64</v>
      </c>
      <c r="N1" s="118" t="s">
        <v>64</v>
      </c>
      <c r="O1" s="118" t="s">
        <v>64</v>
      </c>
      <c r="P1" s="118" t="s">
        <v>65</v>
      </c>
      <c r="Q1" s="118" t="s">
        <v>64</v>
      </c>
    </row>
    <row r="2" spans="1:17" s="23" customFormat="1" ht="48" customHeight="1" x14ac:dyDescent="0.25">
      <c r="A2" s="119"/>
      <c r="B2" s="119"/>
      <c r="C2" s="118" t="s">
        <v>63</v>
      </c>
      <c r="D2" s="118" t="s">
        <v>63</v>
      </c>
      <c r="E2" s="118" t="s">
        <v>63</v>
      </c>
      <c r="F2" s="118" t="s">
        <v>63</v>
      </c>
      <c r="G2" s="118" t="s">
        <v>63</v>
      </c>
      <c r="H2" s="118" t="s">
        <v>63</v>
      </c>
      <c r="I2" s="118" t="s">
        <v>63</v>
      </c>
      <c r="J2" s="118" t="s">
        <v>63</v>
      </c>
      <c r="K2" s="118" t="s">
        <v>63</v>
      </c>
      <c r="L2" s="118" t="s">
        <v>63</v>
      </c>
      <c r="M2" s="118" t="s">
        <v>63</v>
      </c>
      <c r="N2" s="118" t="s">
        <v>63</v>
      </c>
      <c r="O2" s="118" t="s">
        <v>63</v>
      </c>
      <c r="P2" s="118" t="s">
        <v>63</v>
      </c>
      <c r="Q2" s="118" t="s">
        <v>63</v>
      </c>
    </row>
    <row r="3" spans="1:17" s="17" customFormat="1" ht="138.75" customHeight="1" x14ac:dyDescent="0.25">
      <c r="A3" s="25">
        <v>2.1</v>
      </c>
      <c r="B3" s="49" t="s">
        <v>90</v>
      </c>
      <c r="C3" s="132"/>
      <c r="D3" s="132"/>
      <c r="E3" s="132"/>
      <c r="F3" s="132"/>
      <c r="G3" s="132"/>
      <c r="H3" s="132"/>
      <c r="I3" s="132"/>
      <c r="J3" s="132"/>
      <c r="K3" s="132"/>
      <c r="L3" s="132"/>
      <c r="M3" s="132"/>
      <c r="N3" s="132"/>
      <c r="O3" s="132"/>
      <c r="P3" s="132"/>
      <c r="Q3" s="132"/>
    </row>
    <row r="4" spans="1:17" s="17" customFormat="1" ht="72.75" customHeight="1" x14ac:dyDescent="0.25">
      <c r="A4" s="25">
        <v>2.2000000000000002</v>
      </c>
      <c r="B4" s="26" t="s">
        <v>71</v>
      </c>
      <c r="C4" s="132"/>
      <c r="D4" s="132"/>
      <c r="E4" s="132"/>
      <c r="F4" s="132"/>
      <c r="G4" s="132"/>
      <c r="H4" s="132"/>
      <c r="I4" s="132"/>
      <c r="J4" s="132"/>
      <c r="K4" s="132"/>
      <c r="L4" s="132"/>
      <c r="M4" s="132"/>
      <c r="N4" s="132"/>
      <c r="O4" s="132"/>
      <c r="P4" s="132"/>
      <c r="Q4" s="132"/>
    </row>
    <row r="5" spans="1:17" s="17" customFormat="1" ht="60" customHeight="1" x14ac:dyDescent="0.25">
      <c r="A5" s="25">
        <v>2.2999999999999998</v>
      </c>
      <c r="B5" s="26" t="s">
        <v>48</v>
      </c>
      <c r="C5" s="132"/>
      <c r="D5" s="132"/>
      <c r="E5" s="132"/>
      <c r="F5" s="132"/>
      <c r="G5" s="132"/>
      <c r="H5" s="132"/>
      <c r="I5" s="132"/>
      <c r="J5" s="132"/>
      <c r="K5" s="132"/>
      <c r="L5" s="132"/>
      <c r="M5" s="132"/>
      <c r="N5" s="132"/>
      <c r="O5" s="132"/>
      <c r="P5" s="132"/>
      <c r="Q5" s="132"/>
    </row>
    <row r="6" spans="1:17" s="17" customFormat="1" ht="41.25" customHeight="1" x14ac:dyDescent="0.25">
      <c r="A6" s="25">
        <v>2.4</v>
      </c>
      <c r="B6" s="26" t="s">
        <v>47</v>
      </c>
      <c r="C6" s="132"/>
      <c r="D6" s="132"/>
      <c r="E6" s="132"/>
      <c r="F6" s="132"/>
      <c r="G6" s="132"/>
      <c r="H6" s="132"/>
      <c r="I6" s="132"/>
      <c r="J6" s="132"/>
      <c r="K6" s="132"/>
      <c r="L6" s="132"/>
      <c r="M6" s="132"/>
      <c r="N6" s="132"/>
      <c r="O6" s="132"/>
      <c r="P6" s="132"/>
      <c r="Q6" s="132"/>
    </row>
    <row r="7" spans="1:17" s="17" customFormat="1" ht="69.75" customHeight="1" x14ac:dyDescent="0.25">
      <c r="A7" s="25">
        <v>2.5</v>
      </c>
      <c r="B7" s="26" t="s">
        <v>66</v>
      </c>
      <c r="C7" s="132"/>
      <c r="D7" s="132"/>
      <c r="E7" s="132"/>
      <c r="F7" s="132"/>
      <c r="G7" s="132"/>
      <c r="H7" s="132"/>
      <c r="I7" s="132"/>
      <c r="J7" s="132"/>
      <c r="K7" s="132"/>
      <c r="L7" s="132"/>
      <c r="M7" s="132"/>
      <c r="N7" s="132"/>
      <c r="O7" s="132"/>
      <c r="P7" s="132"/>
      <c r="Q7" s="132"/>
    </row>
  </sheetData>
  <sheetProtection formatCells="0" formatColumns="0" formatRows="0" insertRows="0" sort="0" autoFilter="0"/>
  <mergeCells count="1">
    <mergeCell ref="A1:B1"/>
  </mergeCells>
  <dataValidations count="1">
    <dataValidation allowBlank="1" showInputMessage="1" showErrorMessage="1" errorTitle="Enter 0, 1, or 2" error="If N/A, note that in the comments and leave the score boxes blank." sqref="C1:Q1048576"/>
  </dataValidations>
  <pageMargins left="0.25" right="0.25" top="0.75" bottom="0.75" header="0.3" footer="0.3"/>
  <pageSetup orientation="landscape" horizontalDpi="1200" verticalDpi="1200" r:id="rId1"/>
  <headerFooter>
    <oddHeader>&amp;C&amp;"Arial,Bold"&amp;9Southwest Michigan Behavioral Health ~ Fiscal Intermediary Employer File Review</oddHeader>
    <oddFooter>&amp;R&amp;6Page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FiscalIntermediary</vt:lpstr>
      <vt:lpstr>ScoringCriteria</vt:lpstr>
      <vt:lpstr>Training.HR.Matrix</vt:lpstr>
      <vt:lpstr>Employer.File.Matrix</vt:lpstr>
      <vt:lpstr>Employer.File.Matrix!Print_Area</vt:lpstr>
      <vt:lpstr>FiscalIntermediary!Print_Area</vt:lpstr>
      <vt:lpstr>ScoringCriteria!Print_Area</vt:lpstr>
      <vt:lpstr>Training.HR.Matrix!Print_Area</vt:lpstr>
      <vt:lpstr>Employer.File.Matrix!Print_Titles</vt:lpstr>
      <vt:lpstr>FiscalIntermediary!Print_Titles</vt:lpstr>
      <vt:lpstr>ScoringCriteria!Print_Titles</vt:lpstr>
      <vt:lpstr>Training.HR.Matrix!Print_Titles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Moira Kean</dc:creator>
  <cp:lastModifiedBy>Bridget M. Avery</cp:lastModifiedBy>
  <cp:lastPrinted>2018-01-27T15:06:21Z</cp:lastPrinted>
  <dcterms:created xsi:type="dcterms:W3CDTF">2014-02-21T18:16:50Z</dcterms:created>
  <dcterms:modified xsi:type="dcterms:W3CDTF">2018-11-14T13:59:51Z</dcterms:modified>
</cp:coreProperties>
</file>